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6320" windowWidth="29040" windowHeight="15720"/>
  </bookViews>
  <sheets>
    <sheet name="様式第3号" sheetId="7" r:id="rId1"/>
    <sheet name="様式第3号 (記入例)" sheetId="8" r:id="rId2"/>
  </sheets>
  <definedNames>
    <definedName name="_xlnm.Print_Area" localSheetId="0">様式第3号!$A$1:$AL$30</definedName>
    <definedName name="_xlnm.Print_Area" localSheetId="1">'様式第3号 (記入例)'!$A$1:$AL$34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<sst xmlns="http://schemas.openxmlformats.org/spreadsheetml/2006/main" xmlns:r="http://schemas.openxmlformats.org/officeDocument/2006/relationships" count="42" uniqueCount="42">
  <si>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会社名</t>
    <rPh sb="0" eb="2">
      <t>カイシャ</t>
    </rPh>
    <phoneticPr fontId="5"/>
  </si>
  <si>
    <t>氏名</t>
    <rPh sb="0" eb="2">
      <t>シメイ</t>
    </rPh>
    <phoneticPr fontId="5"/>
  </si>
  <si>
    <t>対象
日数</t>
    <rPh sb="0" eb="2">
      <t>タイショウ</t>
    </rPh>
    <rPh sb="3" eb="5">
      <t>ニッスウ</t>
    </rPh>
    <phoneticPr fontId="5"/>
  </si>
  <si>
    <t>受注者名</t>
  </si>
  <si>
    <t>休</t>
    <rPh sb="0" eb="1">
      <t>ヤス</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</si>
  <si>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</si>
  <si>
    <t>休日率</t>
    <rPh sb="0" eb="2">
      <t>キュウジツ</t>
    </rPh>
    <rPh sb="2" eb="3">
      <t>リツ</t>
    </rPh>
    <phoneticPr fontId="5"/>
  </si>
  <si>
    <t>休日
日数</t>
    <rPh sb="0" eb="2">
      <t>キュウジツ</t>
    </rPh>
    <rPh sb="3" eb="5">
      <t>ニッスウ</t>
    </rPh>
    <phoneticPr fontId="5"/>
  </si>
  <si>
    <t>B建設（一次下請）</t>
    <rPh sb="1" eb="3">
      <t>ケンセツ</t>
    </rPh>
    <rPh sb="4" eb="6">
      <t>イチジ</t>
    </rPh>
    <rPh sb="6" eb="8">
      <t>シタウ</t>
    </rPh>
    <phoneticPr fontId="5"/>
  </si>
  <si>
    <t>今月</t>
    <rPh sb="0" eb="2">
      <t>コンゲツ</t>
    </rPh>
    <phoneticPr fontId="5"/>
  </si>
  <si>
    <t>工事名</t>
    <rPh sb="2" eb="3">
      <t>メイ</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</si>
  <si>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</si>
  <si>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割合</t>
    <rPh sb="0" eb="2">
      <t>ワリアイ</t>
    </rPh>
    <phoneticPr fontId="5"/>
  </si>
  <si>
    <t>週休２日制モデル工事（交替制）　休日確保状況チェックリスト</t>
  </si>
  <si>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</si>
  <si>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対象期間</t>
    <rPh sb="0" eb="2">
      <t>タイショウ</t>
    </rPh>
    <rPh sb="2" eb="4">
      <t>キカン</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</si>
  <si>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</si>
  <si>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休日率</t>
    <rPh sb="0" eb="1">
      <t>ヤス</t>
    </rPh>
    <rPh sb="1" eb="2">
      <t>ヒ</t>
    </rPh>
    <rPh sb="2" eb="3">
      <t>リツ</t>
    </rPh>
    <phoneticPr fontId="5"/>
  </si>
  <si>
    <t>◇◇</t>
  </si>
  <si>
    <t>△△</t>
  </si>
  <si>
    <t>工事場所</t>
    <rPh sb="2" eb="4">
      <t>バショ</t>
    </rPh>
    <phoneticPr fontId="5"/>
  </si>
  <si>
    <t>工期</t>
    <rPh sb="0" eb="2">
      <t>コウキ</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</si>
  <si>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</si>
  <si>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</si>
  <si>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</si>
  <si>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</si>
  <si>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</si>
  <si>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</si>
  <si>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</si>
  <si>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</si>
  <si>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</si>
  <si>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</si>
  <si>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</si>
  <si>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t>
  </si>
  <si>
    <t>■■</t>
  </si>
  <si>
    <t>◆◆</t>
  </si>
  <si>
    <t>様式第３号（第７条関係）</t>
    <rPh sb="0" eb="2">
      <t>ヨウシキ</t>
    </rPh>
    <rPh sb="2" eb="3">
      <t>ダイ</t>
    </rPh>
    <rPh sb="4" eb="5">
      <t>ゴウ</t>
    </rPh>
    <rPh sb="6" eb="7">
      <t>ダイ</t>
    </rPh>
    <rPh sb="8" eb="11">
      <t>ジョ</t>
    </rPh>
    <phoneticPr fontId="5"/>
  </si>
  <si>
    <t>C建設（二次下請）</t>
    <rPh sb="1" eb="3">
      <t>ケンセツ</t>
    </rPh>
    <rPh sb="4" eb="6">
      <t>ニジ</t>
    </rPh>
    <rPh sb="6" eb="8">
      <t>シタウ</t>
    </rPh>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</si>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</sst>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yyyy/m"/>
    <numFmt numFmtId="177" formatCode="d"/>
    <numFmt numFmtId="178" formatCode="aaa"/>
    <numFmt numFmtId="179" formatCode="0.0%"/>
    <numFmt numFmtId="180" formatCode="#&quot;週目&quot;"/>
  </numFmts>
  <fonts count="7">
    <font>
      <sz val="11"/>
      <color theme="1"/>
      <name val="ＭＳ Ｐゴシック"/>
      <family val="3"/>
      <scheme val="minor"/>
    </font>
    <font>
      <sz val="11"/>
      <color auto="1"/>
      <name val="ＭＳ Ｐゴシック"/>
      <family val="3"/>
    </font>
    <font>
      <sz val="10"/>
      <color auto="1"/>
      <name val="ＭＳ 明朝"/>
      <family val="1"/>
    </font>
    <font>
      <sz val="11"/>
      <color theme="1"/>
      <name val="ＭＳ Ｐゴシック"/>
      <family val="3"/>
      <scheme val="minor"/>
    </font>
    <font>
      <sz val="11"/>
      <color indexed="8"/>
      <name val="ＭＳ Ｐゴシック"/>
      <family val="3"/>
    </font>
    <font>
      <sz val="6"/>
      <color auto="1"/>
      <name val="ＭＳ Ｐゴシック"/>
      <family val="3"/>
      <scheme val="minor"/>
    </font>
    <font>
      <sz val="11"/>
      <color theme="1"/>
      <name val="ＭＳ 明朝"/>
      <family val="1"/>
    </font>
  </fonts>
  <fills count="3">
    <fill>
      <patternFill patternType="none"/>
    </fill>
    <fill>
      <patternFill patternType="gray125"/>
    </fill>
    <fill>
      <patternFill patternType="solid">
        <fgColor rgb="FFFFFFCC"/>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dotted">
        <color indexed="64"/>
      </top>
      <bottom style="dott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45">
    <xf numFmtId="0" fontId="0" fillId="0" borderId="0" xfId="0">
      <alignment vertical="center"/>
    </xf>
    <xf numFmtId="0" fontId="6" fillId="0" borderId="0" xfId="0" applyFo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 xfId="0" applyFont="1" applyBorder="1" applyAlignment="1">
      <alignment horizontal="distributed" vertical="center" indent="2"/>
    </xf>
    <xf numFmtId="0" fontId="6" fillId="0" borderId="2" xfId="0" applyFont="1" applyBorder="1" applyAlignment="1">
      <alignment horizontal="distributed" vertical="center" indent="2"/>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3" xfId="0" applyFont="1" applyFill="1" applyBorder="1">
      <alignment vertical="center"/>
    </xf>
    <xf numFmtId="0" fontId="6" fillId="0" borderId="1" xfId="0" applyFont="1" applyBorder="1">
      <alignment vertical="center"/>
    </xf>
    <xf numFmtId="0" fontId="6" fillId="0" borderId="2" xfId="0" applyFont="1" applyBorder="1">
      <alignment vertical="center"/>
    </xf>
    <xf numFmtId="0" fontId="6" fillId="0" borderId="5" xfId="0" applyFont="1" applyBorder="1" applyAlignment="1">
      <alignment horizontal="center" vertical="center"/>
    </xf>
    <xf numFmtId="0" fontId="6" fillId="0" borderId="0" xfId="0" applyFont="1" applyAlignment="1">
      <alignment vertical="center" wrapText="1"/>
    </xf>
    <xf numFmtId="176" fontId="6" fillId="0" borderId="4" xfId="0" applyNumberFormat="1" applyFont="1" applyBorder="1" applyAlignment="1">
      <alignment horizontal="center" vertical="center"/>
    </xf>
    <xf numFmtId="177" fontId="6" fillId="0" borderId="3" xfId="0" applyNumberFormat="1" applyFont="1" applyBorder="1" applyAlignment="1">
      <alignment horizontal="center" vertical="center"/>
    </xf>
    <xf numFmtId="178" fontId="6" fillId="0" borderId="3" xfId="0" applyNumberFormat="1" applyFont="1" applyBorder="1" applyAlignment="1">
      <alignment horizontal="center" vertical="center"/>
    </xf>
    <xf numFmtId="0" fontId="6" fillId="2" borderId="3" xfId="0" applyFont="1" applyFill="1" applyBorder="1" applyAlignment="1">
      <alignment horizontal="center"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xf>
    <xf numFmtId="0" fontId="6" fillId="0" borderId="6" xfId="0" applyFont="1" applyBorder="1" applyAlignment="1">
      <alignment horizontal="center" vertical="center"/>
    </xf>
    <xf numFmtId="176" fontId="6" fillId="0" borderId="5" xfId="0" applyNumberFormat="1"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4" fontId="6" fillId="2" borderId="10" xfId="0" applyNumberFormat="1"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lignment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2" borderId="14" xfId="0" applyFont="1" applyFill="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2" borderId="18"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179" fontId="6" fillId="0" borderId="3" xfId="0" applyNumberFormat="1" applyFont="1" applyBorder="1">
      <alignment vertical="center"/>
    </xf>
    <xf numFmtId="179" fontId="6" fillId="0" borderId="0" xfId="0" applyNumberFormat="1" applyFont="1">
      <alignment vertical="center"/>
    </xf>
    <xf numFmtId="179" fontId="6" fillId="0" borderId="3" xfId="0" applyNumberFormat="1" applyFont="1" applyBorder="1" applyAlignment="1">
      <alignment horizontal="center" vertical="center"/>
    </xf>
    <xf numFmtId="179" fontId="6" fillId="0" borderId="0" xfId="0" applyNumberFormat="1" applyFont="1" applyAlignment="1">
      <alignment horizontal="center" vertical="center"/>
    </xf>
    <xf numFmtId="180" fontId="6" fillId="0" borderId="4" xfId="0" applyNumberFormat="1" applyFont="1" applyBorder="1" applyAlignment="1">
      <alignment horizontal="center" vertical="center"/>
    </xf>
    <xf numFmtId="180" fontId="6" fillId="0" borderId="2" xfId="0" applyNumberFormat="1" applyFont="1" applyBorder="1" applyAlignment="1">
      <alignment horizontal="center" vertical="center"/>
    </xf>
    <xf numFmtId="180" fontId="6" fillId="0" borderId="5" xfId="0" applyNumberFormat="1" applyFont="1" applyBorder="1" applyAlignment="1">
      <alignment horizontal="center" vertical="center"/>
    </xf>
  </cellXfs>
  <cellStyles count="13">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 name="通貨 2" xfId="9"/>
    <cellStyle name="通貨 2 2" xfId="10"/>
    <cellStyle name="通貨 3" xfId="11"/>
    <cellStyle name="通貨 3 2" xfId="12"/>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44</xdr:col>
      <xdr:colOff>359410</xdr:colOff>
      <xdr:row>21</xdr:row>
      <xdr:rowOff>161925</xdr:rowOff>
    </xdr:from>
    <xdr:to xmlns:xdr="http://schemas.openxmlformats.org/drawingml/2006/spreadsheetDrawing">
      <xdr:col>47</xdr:col>
      <xdr:colOff>93980</xdr:colOff>
      <xdr:row>23</xdr:row>
      <xdr:rowOff>200025</xdr:rowOff>
    </xdr:to>
    <xdr:sp macro="" textlink="">
      <xdr:nvSpPr>
        <xdr:cNvPr id="3" name="図形 2"/>
        <xdr:cNvSpPr/>
      </xdr:nvSpPr>
      <xdr:spPr>
        <a:xfrm>
          <a:off x="18161635" y="5762625"/>
          <a:ext cx="1384300" cy="571500"/>
        </a:xfrm>
        <a:prstGeom prst="wedgeRectCallout">
          <a:avLst>
            <a:gd name="adj1" fmla="val -69733"/>
            <a:gd name="adj2" fmla="val -81818"/>
          </a:avLst>
        </a:prstGeom>
        <a:solidFill>
          <a:schemeClr val="accent6">
            <a:lumMod val="20000"/>
            <a:lumOff val="80000"/>
          </a:schemeClr>
        </a:solidFill>
        <a:ln w="95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800">
              <a:solidFill>
                <a:schemeClr val="tx1"/>
              </a:solidFill>
              <a:latin typeface="ＭＳ ゴシック"/>
              <a:ea typeface="ＭＳ ゴシック"/>
            </a:rPr>
            <a:t>下記※２のとおり、対象日数が７日に満たないため、「－」を記入。</a:t>
          </a:r>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L54"/>
  <sheetViews>
    <sheetView showGridLines="0" tabSelected="1" view="pageBreakPreview" zoomScaleSheetLayoutView="100" workbookViewId="0">
      <selection activeCell="AM13" sqref="AM13"/>
    </sheetView>
  </sheetViews>
  <sheetFormatPr defaultRowHeight="21" customHeight="1"/>
  <cols>
    <col min="1" max="1" width="3.33203125" style="1" bestFit="1" customWidth="1"/>
    <col min="2" max="2" width="25" style="1" customWidth="1"/>
    <col min="3" max="3" width="18.77734375" style="1" customWidth="1"/>
    <col min="4" max="34" width="3.77734375" style="1" customWidth="1"/>
    <col min="35" max="38" width="6.5546875" style="1" customWidth="1"/>
    <col min="39" max="58" width="7.21875" style="1" customWidth="1"/>
    <col min="59" max="16384" width="9" style="1" customWidth="1"/>
  </cols>
  <sheetData>
    <row r="1" spans="1:58" ht="21" customHeight="1">
      <c r="A1" s="2" t="s">
        <v>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58" ht="21" customHeight="1">
      <c r="A2" s="3" t="s">
        <v>13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58" ht="21" customHeight="1">
      <c r="AE3" s="17" t="s">
        <v>26</v>
      </c>
      <c r="AF3" s="17"/>
      <c r="AG3" s="17"/>
      <c r="AH3" s="19"/>
      <c r="AI3" s="21" t="s">
        <v>23</v>
      </c>
      <c r="AJ3" s="27" t="s">
        <v>15</v>
      </c>
      <c r="AK3" s="32"/>
    </row>
    <row r="4" spans="1:58" ht="21" customHeight="1">
      <c r="B4" s="4" t="s">
        <v>10</v>
      </c>
      <c r="C4" s="9"/>
      <c r="D4" s="9"/>
      <c r="E4" s="9"/>
      <c r="F4" s="9"/>
      <c r="G4" s="9"/>
      <c r="H4" s="9"/>
      <c r="I4" s="9"/>
      <c r="J4" s="9"/>
      <c r="K4" s="9"/>
      <c r="L4" s="9"/>
      <c r="M4" s="9"/>
      <c r="N4" s="9"/>
      <c r="O4" s="9"/>
      <c r="P4" s="9"/>
      <c r="Q4" s="9"/>
      <c r="R4" s="9"/>
      <c r="S4" s="9"/>
      <c r="T4" s="9"/>
      <c r="U4" s="9"/>
      <c r="V4" s="9"/>
      <c r="W4" s="9"/>
      <c r="X4" s="9"/>
      <c r="Y4" s="9"/>
      <c r="Z4" s="9"/>
      <c r="AI4" s="22" t="s">
        <v>30</v>
      </c>
      <c r="AJ4" s="28" t="s">
        <v>25</v>
      </c>
      <c r="AK4" s="33"/>
    </row>
    <row r="5" spans="1:58" ht="21" customHeight="1">
      <c r="B5" s="5" t="s">
        <v>20</v>
      </c>
      <c r="C5" s="10"/>
      <c r="D5" s="10"/>
      <c r="E5" s="10"/>
      <c r="F5" s="10"/>
      <c r="G5" s="10"/>
      <c r="H5" s="10"/>
      <c r="I5" s="10"/>
      <c r="J5" s="10"/>
      <c r="K5" s="10"/>
      <c r="L5" s="10"/>
      <c r="M5" s="10"/>
      <c r="N5" s="10"/>
      <c r="O5" s="10"/>
      <c r="P5" s="10"/>
      <c r="Q5" s="10"/>
      <c r="R5" s="10"/>
      <c r="S5" s="10"/>
      <c r="T5" s="10"/>
      <c r="U5" s="10"/>
      <c r="V5" s="10"/>
      <c r="W5" s="10"/>
      <c r="X5" s="10"/>
      <c r="Y5" s="10"/>
      <c r="Z5" s="10"/>
      <c r="AI5" s="23" t="s">
        <v>4</v>
      </c>
      <c r="AJ5" s="29" t="s">
        <v>24</v>
      </c>
      <c r="AK5" s="34"/>
    </row>
    <row r="6" spans="1:58" ht="21" customHeight="1">
      <c r="B6" s="5" t="s">
        <v>21</v>
      </c>
      <c r="C6" s="10"/>
      <c r="D6" s="10"/>
      <c r="E6" s="10"/>
      <c r="F6" s="10"/>
      <c r="G6" s="10"/>
      <c r="H6" s="10"/>
      <c r="I6" s="10"/>
      <c r="J6" s="10"/>
      <c r="K6" s="10"/>
      <c r="L6" s="10"/>
      <c r="M6" s="10"/>
      <c r="N6" s="10"/>
      <c r="O6" s="10"/>
      <c r="P6" s="10"/>
      <c r="Q6" s="10"/>
      <c r="R6" s="10"/>
      <c r="S6" s="10"/>
      <c r="T6" s="10"/>
      <c r="U6" s="10"/>
      <c r="V6" s="10"/>
      <c r="W6" s="10"/>
      <c r="X6" s="10"/>
      <c r="Y6" s="10"/>
      <c r="Z6" s="10"/>
    </row>
    <row r="7" spans="1:58" ht="21" customHeight="1">
      <c r="B7" s="5" t="s">
        <v>3</v>
      </c>
      <c r="C7" s="10"/>
      <c r="D7" s="10"/>
      <c r="E7" s="10"/>
      <c r="F7" s="10"/>
      <c r="G7" s="10"/>
      <c r="H7" s="10"/>
      <c r="I7" s="10"/>
      <c r="J7" s="10"/>
      <c r="K7" s="10"/>
      <c r="L7" s="10"/>
      <c r="M7" s="10"/>
      <c r="N7" s="10"/>
      <c r="O7" s="10"/>
      <c r="P7" s="10"/>
      <c r="Q7" s="10"/>
      <c r="R7" s="10"/>
      <c r="S7" s="10"/>
      <c r="T7" s="10"/>
      <c r="U7" s="10"/>
      <c r="V7" s="10"/>
      <c r="W7" s="10"/>
      <c r="X7" s="10"/>
      <c r="Y7" s="10"/>
      <c r="Z7" s="10"/>
      <c r="AE7" s="17" t="s">
        <v>22</v>
      </c>
      <c r="AF7" s="17"/>
      <c r="AG7" s="17"/>
      <c r="AH7" s="19"/>
      <c r="AI7" s="24">
        <v>45931</v>
      </c>
      <c r="AJ7" s="30"/>
      <c r="AK7" s="35"/>
    </row>
    <row r="8" spans="1:58" ht="21" customHeight="1"/>
    <row r="9" spans="1:58" ht="21" customHeight="1">
      <c r="B9" s="6" t="s">
        <v>0</v>
      </c>
      <c r="C9" s="6" t="s">
        <v>1</v>
      </c>
      <c r="D9" s="13" t="str">
        <f>YEAR(AI7)&amp;"年"&amp;MONTH(AI7)&amp;"月　休日確保状況"</f>
        <v>2025年10月　休日確保状況</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20"/>
      <c r="AI9" s="7" t="s">
        <v>9</v>
      </c>
      <c r="AJ9" s="31"/>
      <c r="AK9" s="11"/>
      <c r="AL9" s="25" t="s">
        <v>6</v>
      </c>
      <c r="AM9" s="42">
        <v>1</v>
      </c>
      <c r="AN9" s="43"/>
      <c r="AO9" s="43"/>
      <c r="AP9" s="44"/>
      <c r="AQ9" s="42">
        <v>2</v>
      </c>
      <c r="AR9" s="43"/>
      <c r="AS9" s="43"/>
      <c r="AT9" s="44"/>
      <c r="AU9" s="42">
        <v>3</v>
      </c>
      <c r="AV9" s="43"/>
      <c r="AW9" s="43"/>
      <c r="AX9" s="44"/>
      <c r="AY9" s="42">
        <v>4</v>
      </c>
      <c r="AZ9" s="43"/>
      <c r="BA9" s="43"/>
      <c r="BB9" s="44"/>
      <c r="BC9" s="42">
        <v>5</v>
      </c>
      <c r="BD9" s="43"/>
      <c r="BE9" s="43"/>
      <c r="BF9" s="44"/>
    </row>
    <row r="10" spans="1:58" ht="21" customHeight="1">
      <c r="B10" s="6"/>
      <c r="C10" s="6"/>
      <c r="D10" s="14">
        <f>DATE(YEAR(AI7),MONTH(AI7),1)</f>
        <v>45931</v>
      </c>
      <c r="E10" s="14">
        <f t="shared" ref="E10:AE10" si="0">D10+1</f>
        <v>45932</v>
      </c>
      <c r="F10" s="14">
        <f t="shared" si="0"/>
        <v>45933</v>
      </c>
      <c r="G10" s="14">
        <f t="shared" si="0"/>
        <v>45934</v>
      </c>
      <c r="H10" s="14">
        <f t="shared" si="0"/>
        <v>45935</v>
      </c>
      <c r="I10" s="14">
        <f t="shared" si="0"/>
        <v>45936</v>
      </c>
      <c r="J10" s="14">
        <f t="shared" si="0"/>
        <v>45937</v>
      </c>
      <c r="K10" s="14">
        <f t="shared" si="0"/>
        <v>45938</v>
      </c>
      <c r="L10" s="14">
        <f t="shared" si="0"/>
        <v>45939</v>
      </c>
      <c r="M10" s="14">
        <f t="shared" si="0"/>
        <v>45940</v>
      </c>
      <c r="N10" s="14">
        <f t="shared" si="0"/>
        <v>45941</v>
      </c>
      <c r="O10" s="14">
        <f t="shared" si="0"/>
        <v>45942</v>
      </c>
      <c r="P10" s="14">
        <f t="shared" si="0"/>
        <v>45943</v>
      </c>
      <c r="Q10" s="14">
        <f t="shared" si="0"/>
        <v>45944</v>
      </c>
      <c r="R10" s="14">
        <f t="shared" si="0"/>
        <v>45945</v>
      </c>
      <c r="S10" s="14">
        <f t="shared" si="0"/>
        <v>45946</v>
      </c>
      <c r="T10" s="14">
        <f t="shared" si="0"/>
        <v>45947</v>
      </c>
      <c r="U10" s="14">
        <f t="shared" si="0"/>
        <v>45948</v>
      </c>
      <c r="V10" s="14">
        <f t="shared" si="0"/>
        <v>45949</v>
      </c>
      <c r="W10" s="14">
        <f t="shared" si="0"/>
        <v>45950</v>
      </c>
      <c r="X10" s="14">
        <f t="shared" si="0"/>
        <v>45951</v>
      </c>
      <c r="Y10" s="14">
        <f t="shared" si="0"/>
        <v>45952</v>
      </c>
      <c r="Z10" s="14">
        <f t="shared" si="0"/>
        <v>45953</v>
      </c>
      <c r="AA10" s="14">
        <f t="shared" si="0"/>
        <v>45954</v>
      </c>
      <c r="AB10" s="14">
        <f t="shared" si="0"/>
        <v>45955</v>
      </c>
      <c r="AC10" s="14">
        <f t="shared" si="0"/>
        <v>45956</v>
      </c>
      <c r="AD10" s="14">
        <f t="shared" si="0"/>
        <v>45957</v>
      </c>
      <c r="AE10" s="14">
        <f t="shared" si="0"/>
        <v>45958</v>
      </c>
      <c r="AF10" s="14">
        <f>IF(AE10=EOMONTH($D$10,0),"",AE10+1)</f>
        <v>45959</v>
      </c>
      <c r="AG10" s="14">
        <f>IF(OR(AF10="",AF10=EOMONTH($D$10,0)),"",AF10+1)</f>
        <v>45960</v>
      </c>
      <c r="AH10" s="14">
        <f>IF(OR(AG10="",AG10=EOMONTH($D$10,0)),"",AG10+1)</f>
        <v>45961</v>
      </c>
      <c r="AI10" s="25" t="s">
        <v>2</v>
      </c>
      <c r="AJ10" s="25" t="s">
        <v>7</v>
      </c>
      <c r="AK10" s="36" t="s">
        <v>38</v>
      </c>
      <c r="AL10" s="25"/>
      <c r="AM10" s="25" t="s">
        <v>2</v>
      </c>
      <c r="AN10" s="25" t="s">
        <v>7</v>
      </c>
      <c r="AO10" s="36" t="s">
        <v>39</v>
      </c>
      <c r="AP10" s="36" t="s">
        <v>40</v>
      </c>
      <c r="AQ10" s="25" t="s">
        <v>2</v>
      </c>
      <c r="AR10" s="25" t="s">
        <v>7</v>
      </c>
      <c r="AS10" s="36" t="s">
        <v>39</v>
      </c>
      <c r="AT10" s="36" t="s">
        <v>17</v>
      </c>
      <c r="AU10" s="25" t="s">
        <v>2</v>
      </c>
      <c r="AV10" s="25" t="s">
        <v>7</v>
      </c>
      <c r="AW10" s="36" t="s">
        <v>39</v>
      </c>
      <c r="AX10" s="36" t="s">
        <v>17</v>
      </c>
      <c r="AY10" s="25" t="s">
        <v>2</v>
      </c>
      <c r="AZ10" s="25" t="s">
        <v>7</v>
      </c>
      <c r="BA10" s="36" t="s">
        <v>39</v>
      </c>
      <c r="BB10" s="36" t="s">
        <v>17</v>
      </c>
      <c r="BC10" s="25" t="s">
        <v>2</v>
      </c>
      <c r="BD10" s="25" t="s">
        <v>7</v>
      </c>
      <c r="BE10" s="36" t="s">
        <v>39</v>
      </c>
      <c r="BF10" s="36" t="s">
        <v>41</v>
      </c>
    </row>
    <row r="11" spans="1:58" ht="21" customHeight="1">
      <c r="B11" s="6"/>
      <c r="C11" s="6"/>
      <c r="D11" s="15">
        <f t="shared" ref="D11:AH11" si="1">D10</f>
        <v>45931</v>
      </c>
      <c r="E11" s="15">
        <f t="shared" si="1"/>
        <v>45932</v>
      </c>
      <c r="F11" s="15">
        <f t="shared" si="1"/>
        <v>45933</v>
      </c>
      <c r="G11" s="15">
        <f t="shared" si="1"/>
        <v>45934</v>
      </c>
      <c r="H11" s="15">
        <f t="shared" si="1"/>
        <v>45935</v>
      </c>
      <c r="I11" s="15">
        <f t="shared" si="1"/>
        <v>45936</v>
      </c>
      <c r="J11" s="15">
        <f t="shared" si="1"/>
        <v>45937</v>
      </c>
      <c r="K11" s="15">
        <f t="shared" si="1"/>
        <v>45938</v>
      </c>
      <c r="L11" s="15">
        <f t="shared" si="1"/>
        <v>45939</v>
      </c>
      <c r="M11" s="15">
        <f t="shared" si="1"/>
        <v>45940</v>
      </c>
      <c r="N11" s="15">
        <f t="shared" si="1"/>
        <v>45941</v>
      </c>
      <c r="O11" s="15">
        <f t="shared" si="1"/>
        <v>45942</v>
      </c>
      <c r="P11" s="15">
        <f t="shared" si="1"/>
        <v>45943</v>
      </c>
      <c r="Q11" s="15">
        <f t="shared" si="1"/>
        <v>45944</v>
      </c>
      <c r="R11" s="15">
        <f t="shared" si="1"/>
        <v>45945</v>
      </c>
      <c r="S11" s="15">
        <f t="shared" si="1"/>
        <v>45946</v>
      </c>
      <c r="T11" s="15">
        <f t="shared" si="1"/>
        <v>45947</v>
      </c>
      <c r="U11" s="15">
        <f t="shared" si="1"/>
        <v>45948</v>
      </c>
      <c r="V11" s="15">
        <f t="shared" si="1"/>
        <v>45949</v>
      </c>
      <c r="W11" s="15">
        <f t="shared" si="1"/>
        <v>45950</v>
      </c>
      <c r="X11" s="15">
        <f t="shared" si="1"/>
        <v>45951</v>
      </c>
      <c r="Y11" s="15">
        <f t="shared" si="1"/>
        <v>45952</v>
      </c>
      <c r="Z11" s="15">
        <f t="shared" si="1"/>
        <v>45953</v>
      </c>
      <c r="AA11" s="15">
        <f t="shared" si="1"/>
        <v>45954</v>
      </c>
      <c r="AB11" s="15">
        <f t="shared" si="1"/>
        <v>45955</v>
      </c>
      <c r="AC11" s="15">
        <f t="shared" si="1"/>
        <v>45956</v>
      </c>
      <c r="AD11" s="15">
        <f t="shared" si="1"/>
        <v>45957</v>
      </c>
      <c r="AE11" s="15">
        <f t="shared" si="1"/>
        <v>45958</v>
      </c>
      <c r="AF11" s="15">
        <f t="shared" si="1"/>
        <v>45959</v>
      </c>
      <c r="AG11" s="15">
        <f t="shared" si="1"/>
        <v>45960</v>
      </c>
      <c r="AH11" s="15">
        <f t="shared" si="1"/>
        <v>45961</v>
      </c>
      <c r="AI11" s="6"/>
      <c r="AJ11" s="6"/>
      <c r="AK11" s="37"/>
      <c r="AL11" s="25"/>
      <c r="AM11" s="6"/>
      <c r="AN11" s="6"/>
      <c r="AO11" s="37"/>
      <c r="AP11" s="37"/>
      <c r="AQ11" s="6"/>
      <c r="AR11" s="6"/>
      <c r="AS11" s="37"/>
      <c r="AT11" s="37"/>
      <c r="AU11" s="6"/>
      <c r="AV11" s="6"/>
      <c r="AW11" s="37"/>
      <c r="AX11" s="37"/>
      <c r="AY11" s="6"/>
      <c r="AZ11" s="6"/>
      <c r="BA11" s="37"/>
      <c r="BB11" s="37"/>
      <c r="BC11" s="6"/>
      <c r="BD11" s="6"/>
      <c r="BE11" s="37"/>
      <c r="BF11" s="37"/>
    </row>
    <row r="12" spans="1:58" ht="21" customHeight="1">
      <c r="B12" s="7" t="s">
        <v>27</v>
      </c>
      <c r="C12" s="11"/>
      <c r="D12" s="6">
        <f t="shared" ref="D12:AH12" si="2">WEEKNUM(D11,2)-WEEKNUM(EOMONTH(D11,-1)+1,2)+1</f>
        <v>1</v>
      </c>
      <c r="E12" s="6">
        <f t="shared" si="2"/>
        <v>1</v>
      </c>
      <c r="F12" s="6">
        <f t="shared" si="2"/>
        <v>1</v>
      </c>
      <c r="G12" s="6">
        <f t="shared" si="2"/>
        <v>1</v>
      </c>
      <c r="H12" s="6">
        <f t="shared" si="2"/>
        <v>1</v>
      </c>
      <c r="I12" s="6">
        <f t="shared" si="2"/>
        <v>2</v>
      </c>
      <c r="J12" s="6">
        <f t="shared" si="2"/>
        <v>2</v>
      </c>
      <c r="K12" s="6">
        <f t="shared" si="2"/>
        <v>2</v>
      </c>
      <c r="L12" s="6">
        <f t="shared" si="2"/>
        <v>2</v>
      </c>
      <c r="M12" s="6">
        <f t="shared" si="2"/>
        <v>2</v>
      </c>
      <c r="N12" s="6">
        <f t="shared" si="2"/>
        <v>2</v>
      </c>
      <c r="O12" s="6">
        <f t="shared" si="2"/>
        <v>2</v>
      </c>
      <c r="P12" s="6">
        <f t="shared" si="2"/>
        <v>3</v>
      </c>
      <c r="Q12" s="6">
        <f t="shared" si="2"/>
        <v>3</v>
      </c>
      <c r="R12" s="6">
        <f t="shared" si="2"/>
        <v>3</v>
      </c>
      <c r="S12" s="6">
        <f t="shared" si="2"/>
        <v>3</v>
      </c>
      <c r="T12" s="6">
        <f t="shared" si="2"/>
        <v>3</v>
      </c>
      <c r="U12" s="6">
        <f t="shared" si="2"/>
        <v>3</v>
      </c>
      <c r="V12" s="6">
        <f t="shared" si="2"/>
        <v>3</v>
      </c>
      <c r="W12" s="6">
        <f t="shared" si="2"/>
        <v>4</v>
      </c>
      <c r="X12" s="6">
        <f t="shared" si="2"/>
        <v>4</v>
      </c>
      <c r="Y12" s="6">
        <f t="shared" si="2"/>
        <v>4</v>
      </c>
      <c r="Z12" s="6">
        <f t="shared" si="2"/>
        <v>4</v>
      </c>
      <c r="AA12" s="6">
        <f t="shared" si="2"/>
        <v>4</v>
      </c>
      <c r="AB12" s="6">
        <f t="shared" si="2"/>
        <v>4</v>
      </c>
      <c r="AC12" s="6">
        <f t="shared" si="2"/>
        <v>4</v>
      </c>
      <c r="AD12" s="6">
        <f t="shared" si="2"/>
        <v>5</v>
      </c>
      <c r="AE12" s="6">
        <f t="shared" si="2"/>
        <v>5</v>
      </c>
      <c r="AF12" s="6">
        <f t="shared" si="2"/>
        <v>5</v>
      </c>
      <c r="AG12" s="6">
        <f t="shared" si="2"/>
        <v>5</v>
      </c>
      <c r="AH12" s="6">
        <f t="shared" si="2"/>
        <v>5</v>
      </c>
      <c r="AI12" s="7"/>
      <c r="AJ12" s="31"/>
      <c r="AK12" s="31"/>
      <c r="AL12" s="11"/>
      <c r="AM12" s="6"/>
      <c r="AN12" s="6"/>
      <c r="AO12" s="37"/>
      <c r="AP12" s="37"/>
      <c r="AQ12" s="6"/>
      <c r="AR12" s="6"/>
      <c r="AS12" s="37"/>
      <c r="AT12" s="37"/>
      <c r="AU12" s="6"/>
      <c r="AV12" s="6"/>
      <c r="AW12" s="37"/>
      <c r="AX12" s="37"/>
      <c r="AY12" s="6"/>
      <c r="AZ12" s="6"/>
      <c r="BA12" s="37"/>
      <c r="BB12" s="37"/>
      <c r="BC12" s="6"/>
      <c r="BD12" s="6"/>
      <c r="BE12" s="37"/>
      <c r="BF12" s="37"/>
    </row>
    <row r="13" spans="1:58" ht="21" customHeight="1">
      <c r="B13" s="8"/>
      <c r="C13" s="8"/>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26">
        <f t="shared" ref="AI13:AI24" si="3">SUM(COUNTIF(D13:AH13,"休"),COUNTIF(D13:AH13,""))</f>
        <v>31</v>
      </c>
      <c r="AJ13" s="26">
        <f t="shared" ref="AJ13:AJ24" si="4">COUNTIF(D13:AH13,"休")</f>
        <v>0</v>
      </c>
      <c r="AK13" s="38">
        <f t="shared" ref="AK13:AK24" si="5">IFERROR(AJ13/AI13,"")</f>
        <v>0</v>
      </c>
      <c r="AL13" s="40">
        <f>AVERAGE(AK13:AK24)</f>
        <v>0</v>
      </c>
      <c r="AM13" s="26">
        <f t="shared" ref="AM13:AM24" si="6">COUNTIFS($D$12:$AH$12,AM$9,$D13:$AH13,"休")+COUNTIFS($D$12:$AH$12,AM$9,$D13:$AH13,"")</f>
        <v>5</v>
      </c>
      <c r="AN13" s="26">
        <f t="shared" ref="AN13:AN24" si="7">COUNTIFS($D$12:$AH$12,AM$9,$D13:$AH13,"休")</f>
        <v>0</v>
      </c>
      <c r="AO13" s="38">
        <f t="shared" ref="AO13:AO24" si="8">IFERROR(AN13/AM13,"")</f>
        <v>0</v>
      </c>
      <c r="AP13" s="40">
        <f>AVERAGE(AO13:AO24)</f>
        <v>0</v>
      </c>
      <c r="AQ13" s="26">
        <f t="shared" ref="AQ13:AQ24" si="9">COUNTIFS($D$12:$AH$12,AQ$9,$D13:$AH13,"休")+COUNTIFS($D$12:$AH$12,AQ$9,$D13:$AH13,"")</f>
        <v>7</v>
      </c>
      <c r="AR13" s="26">
        <f t="shared" ref="AR13:AR24" si="10">COUNTIFS($D$12:$AH$12,AQ$9,$D13:$AH13,"休")</f>
        <v>0</v>
      </c>
      <c r="AS13" s="38">
        <f t="shared" ref="AS13:AS24" si="11">IFERROR(AR13/AQ13,"")</f>
        <v>0</v>
      </c>
      <c r="AT13" s="40">
        <f>AVERAGE(AS13:AS24)</f>
        <v>0</v>
      </c>
      <c r="AU13" s="26">
        <f t="shared" ref="AU13:AU24" si="12">COUNTIFS($D$12:$AH$12,AU$9,$D13:$AH13,"休")+COUNTIFS($D$12:$AH$12,AU$9,$D13:$AH13,"")</f>
        <v>7</v>
      </c>
      <c r="AV13" s="26">
        <f t="shared" ref="AV13:AV24" si="13">COUNTIFS($D$12:$AH$12,AU$9,$D13:$AH13,"休")</f>
        <v>0</v>
      </c>
      <c r="AW13" s="38">
        <f t="shared" ref="AW13:AW24" si="14">IFERROR(AV13/AU13,"")</f>
        <v>0</v>
      </c>
      <c r="AX13" s="40">
        <f>AVERAGE(AW13:AW24)</f>
        <v>0</v>
      </c>
      <c r="AY13" s="26">
        <f t="shared" ref="AY13:AY24" si="15">COUNTIFS($D$12:$AH$12,AY$9,$D13:$AH13,"休")+COUNTIFS($D$12:$AH$12,AY$9,$D13:$AH13,"")</f>
        <v>7</v>
      </c>
      <c r="AZ13" s="26">
        <f t="shared" ref="AZ13:AZ24" si="16">COUNTIFS($D$12:$AH$12,AY$9,$D13:$AH13,"休")</f>
        <v>0</v>
      </c>
      <c r="BA13" s="38">
        <f t="shared" ref="BA13:BA24" si="17">IFERROR(AZ13/AY13,"")</f>
        <v>0</v>
      </c>
      <c r="BB13" s="40">
        <f>AVERAGE(BA13:BA24)</f>
        <v>0</v>
      </c>
      <c r="BC13" s="26">
        <f t="shared" ref="BC13:BC24" si="18">COUNTIFS($D$12:$AH$12,BC$9,$D13:$AH13,"休")+COUNTIFS($D$12:$AH$12,BC$9,$D13:$AH13,"")</f>
        <v>5</v>
      </c>
      <c r="BD13" s="26">
        <f t="shared" ref="BD13:BD24" si="19">COUNTIFS($D$12:$AH$12,BC$9,$D13:$AH13,"休")</f>
        <v>0</v>
      </c>
      <c r="BE13" s="38">
        <f t="shared" ref="BE13:BE24" si="20">IFERROR(BD13/BC13,"")</f>
        <v>0</v>
      </c>
      <c r="BF13" s="40">
        <f>AVERAGE(BE13:BE24)</f>
        <v>0</v>
      </c>
    </row>
    <row r="14" spans="1:58" ht="21" customHeight="1">
      <c r="B14" s="8"/>
      <c r="C14" s="8"/>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6">
        <f t="shared" si="3"/>
        <v>31</v>
      </c>
      <c r="AJ14" s="26">
        <f t="shared" si="4"/>
        <v>0</v>
      </c>
      <c r="AK14" s="38">
        <f t="shared" si="5"/>
        <v>0</v>
      </c>
      <c r="AL14" s="40"/>
      <c r="AM14" s="26">
        <f t="shared" si="6"/>
        <v>5</v>
      </c>
      <c r="AN14" s="26">
        <f t="shared" si="7"/>
        <v>0</v>
      </c>
      <c r="AO14" s="38">
        <f t="shared" si="8"/>
        <v>0</v>
      </c>
      <c r="AP14" s="40"/>
      <c r="AQ14" s="26">
        <f t="shared" si="9"/>
        <v>7</v>
      </c>
      <c r="AR14" s="26">
        <f t="shared" si="10"/>
        <v>0</v>
      </c>
      <c r="AS14" s="38">
        <f t="shared" si="11"/>
        <v>0</v>
      </c>
      <c r="AT14" s="40"/>
      <c r="AU14" s="26">
        <f t="shared" si="12"/>
        <v>7</v>
      </c>
      <c r="AV14" s="26">
        <f t="shared" si="13"/>
        <v>0</v>
      </c>
      <c r="AW14" s="38">
        <f t="shared" si="14"/>
        <v>0</v>
      </c>
      <c r="AX14" s="40"/>
      <c r="AY14" s="26">
        <f t="shared" si="15"/>
        <v>7</v>
      </c>
      <c r="AZ14" s="26">
        <f t="shared" si="16"/>
        <v>0</v>
      </c>
      <c r="BA14" s="38">
        <f t="shared" si="17"/>
        <v>0</v>
      </c>
      <c r="BB14" s="40"/>
      <c r="BC14" s="26">
        <f t="shared" si="18"/>
        <v>5</v>
      </c>
      <c r="BD14" s="26">
        <f t="shared" si="19"/>
        <v>0</v>
      </c>
      <c r="BE14" s="38">
        <f t="shared" si="20"/>
        <v>0</v>
      </c>
      <c r="BF14" s="40"/>
    </row>
    <row r="15" spans="1:58" ht="21" customHeight="1">
      <c r="B15" s="8"/>
      <c r="C15" s="8"/>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26">
        <f t="shared" si="3"/>
        <v>31</v>
      </c>
      <c r="AJ15" s="26">
        <f t="shared" si="4"/>
        <v>0</v>
      </c>
      <c r="AK15" s="38">
        <f t="shared" si="5"/>
        <v>0</v>
      </c>
      <c r="AL15" s="40"/>
      <c r="AM15" s="26">
        <f t="shared" si="6"/>
        <v>5</v>
      </c>
      <c r="AN15" s="26">
        <f t="shared" si="7"/>
        <v>0</v>
      </c>
      <c r="AO15" s="38">
        <f t="shared" si="8"/>
        <v>0</v>
      </c>
      <c r="AP15" s="40"/>
      <c r="AQ15" s="26">
        <f t="shared" si="9"/>
        <v>7</v>
      </c>
      <c r="AR15" s="26">
        <f t="shared" si="10"/>
        <v>0</v>
      </c>
      <c r="AS15" s="38">
        <f t="shared" si="11"/>
        <v>0</v>
      </c>
      <c r="AT15" s="40"/>
      <c r="AU15" s="26">
        <f t="shared" si="12"/>
        <v>7</v>
      </c>
      <c r="AV15" s="26">
        <f t="shared" si="13"/>
        <v>0</v>
      </c>
      <c r="AW15" s="38">
        <f t="shared" si="14"/>
        <v>0</v>
      </c>
      <c r="AX15" s="40"/>
      <c r="AY15" s="26">
        <f t="shared" si="15"/>
        <v>7</v>
      </c>
      <c r="AZ15" s="26">
        <f t="shared" si="16"/>
        <v>0</v>
      </c>
      <c r="BA15" s="38">
        <f t="shared" si="17"/>
        <v>0</v>
      </c>
      <c r="BB15" s="40"/>
      <c r="BC15" s="26">
        <f t="shared" si="18"/>
        <v>5</v>
      </c>
      <c r="BD15" s="26">
        <f t="shared" si="19"/>
        <v>0</v>
      </c>
      <c r="BE15" s="38">
        <f t="shared" si="20"/>
        <v>0</v>
      </c>
      <c r="BF15" s="40"/>
    </row>
    <row r="16" spans="1:58" ht="21" customHeight="1">
      <c r="B16" s="8"/>
      <c r="C16" s="8"/>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6">
        <f t="shared" si="3"/>
        <v>31</v>
      </c>
      <c r="AJ16" s="26">
        <f t="shared" si="4"/>
        <v>0</v>
      </c>
      <c r="AK16" s="38">
        <f t="shared" si="5"/>
        <v>0</v>
      </c>
      <c r="AL16" s="40"/>
      <c r="AM16" s="26">
        <f t="shared" si="6"/>
        <v>5</v>
      </c>
      <c r="AN16" s="26">
        <f t="shared" si="7"/>
        <v>0</v>
      </c>
      <c r="AO16" s="38">
        <f t="shared" si="8"/>
        <v>0</v>
      </c>
      <c r="AP16" s="40"/>
      <c r="AQ16" s="26">
        <f t="shared" si="9"/>
        <v>7</v>
      </c>
      <c r="AR16" s="26">
        <f t="shared" si="10"/>
        <v>0</v>
      </c>
      <c r="AS16" s="38">
        <f t="shared" si="11"/>
        <v>0</v>
      </c>
      <c r="AT16" s="40"/>
      <c r="AU16" s="26">
        <f t="shared" si="12"/>
        <v>7</v>
      </c>
      <c r="AV16" s="26">
        <f t="shared" si="13"/>
        <v>0</v>
      </c>
      <c r="AW16" s="38">
        <f t="shared" si="14"/>
        <v>0</v>
      </c>
      <c r="AX16" s="40"/>
      <c r="AY16" s="26">
        <f t="shared" si="15"/>
        <v>7</v>
      </c>
      <c r="AZ16" s="26">
        <f t="shared" si="16"/>
        <v>0</v>
      </c>
      <c r="BA16" s="38">
        <f t="shared" si="17"/>
        <v>0</v>
      </c>
      <c r="BB16" s="40"/>
      <c r="BC16" s="26">
        <f t="shared" si="18"/>
        <v>5</v>
      </c>
      <c r="BD16" s="26">
        <f t="shared" si="19"/>
        <v>0</v>
      </c>
      <c r="BE16" s="38">
        <f t="shared" si="20"/>
        <v>0</v>
      </c>
      <c r="BF16" s="40"/>
    </row>
    <row r="17" spans="2:64" ht="21" customHeight="1">
      <c r="B17" s="8"/>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26">
        <f t="shared" si="3"/>
        <v>31</v>
      </c>
      <c r="AJ17" s="26">
        <f t="shared" si="4"/>
        <v>0</v>
      </c>
      <c r="AK17" s="38">
        <f t="shared" si="5"/>
        <v>0</v>
      </c>
      <c r="AL17" s="40"/>
      <c r="AM17" s="26">
        <f t="shared" si="6"/>
        <v>5</v>
      </c>
      <c r="AN17" s="26">
        <f t="shared" si="7"/>
        <v>0</v>
      </c>
      <c r="AO17" s="38">
        <f t="shared" si="8"/>
        <v>0</v>
      </c>
      <c r="AP17" s="40"/>
      <c r="AQ17" s="26">
        <f t="shared" si="9"/>
        <v>7</v>
      </c>
      <c r="AR17" s="26">
        <f t="shared" si="10"/>
        <v>0</v>
      </c>
      <c r="AS17" s="38">
        <f t="shared" si="11"/>
        <v>0</v>
      </c>
      <c r="AT17" s="40"/>
      <c r="AU17" s="26">
        <f t="shared" si="12"/>
        <v>7</v>
      </c>
      <c r="AV17" s="26">
        <f t="shared" si="13"/>
        <v>0</v>
      </c>
      <c r="AW17" s="38">
        <f t="shared" si="14"/>
        <v>0</v>
      </c>
      <c r="AX17" s="40"/>
      <c r="AY17" s="26">
        <f t="shared" si="15"/>
        <v>7</v>
      </c>
      <c r="AZ17" s="26">
        <f t="shared" si="16"/>
        <v>0</v>
      </c>
      <c r="BA17" s="38">
        <f t="shared" si="17"/>
        <v>0</v>
      </c>
      <c r="BB17" s="40"/>
      <c r="BC17" s="26">
        <f t="shared" si="18"/>
        <v>5</v>
      </c>
      <c r="BD17" s="26">
        <f t="shared" si="19"/>
        <v>0</v>
      </c>
      <c r="BE17" s="38">
        <f t="shared" si="20"/>
        <v>0</v>
      </c>
      <c r="BF17" s="40"/>
    </row>
    <row r="18" spans="2:64" ht="21" customHeight="1">
      <c r="B18" s="8"/>
      <c r="C18" s="8"/>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26">
        <f t="shared" si="3"/>
        <v>31</v>
      </c>
      <c r="AJ18" s="26">
        <f t="shared" si="4"/>
        <v>0</v>
      </c>
      <c r="AK18" s="38">
        <f t="shared" si="5"/>
        <v>0</v>
      </c>
      <c r="AL18" s="40"/>
      <c r="AM18" s="26">
        <f t="shared" si="6"/>
        <v>5</v>
      </c>
      <c r="AN18" s="26">
        <f t="shared" si="7"/>
        <v>0</v>
      </c>
      <c r="AO18" s="38">
        <f t="shared" si="8"/>
        <v>0</v>
      </c>
      <c r="AP18" s="40"/>
      <c r="AQ18" s="26">
        <f t="shared" si="9"/>
        <v>7</v>
      </c>
      <c r="AR18" s="26">
        <f t="shared" si="10"/>
        <v>0</v>
      </c>
      <c r="AS18" s="38">
        <f t="shared" si="11"/>
        <v>0</v>
      </c>
      <c r="AT18" s="40"/>
      <c r="AU18" s="26">
        <f t="shared" si="12"/>
        <v>7</v>
      </c>
      <c r="AV18" s="26">
        <f t="shared" si="13"/>
        <v>0</v>
      </c>
      <c r="AW18" s="38">
        <f t="shared" si="14"/>
        <v>0</v>
      </c>
      <c r="AX18" s="40"/>
      <c r="AY18" s="26">
        <f t="shared" si="15"/>
        <v>7</v>
      </c>
      <c r="AZ18" s="26">
        <f t="shared" si="16"/>
        <v>0</v>
      </c>
      <c r="BA18" s="38">
        <f t="shared" si="17"/>
        <v>0</v>
      </c>
      <c r="BB18" s="40"/>
      <c r="BC18" s="26">
        <f t="shared" si="18"/>
        <v>5</v>
      </c>
      <c r="BD18" s="26">
        <f t="shared" si="19"/>
        <v>0</v>
      </c>
      <c r="BE18" s="38">
        <f t="shared" si="20"/>
        <v>0</v>
      </c>
      <c r="BF18" s="40"/>
    </row>
    <row r="19" spans="2:64" ht="21" customHeight="1">
      <c r="B19" s="8"/>
      <c r="C19" s="8"/>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26">
        <f t="shared" si="3"/>
        <v>31</v>
      </c>
      <c r="AJ19" s="26">
        <f t="shared" si="4"/>
        <v>0</v>
      </c>
      <c r="AK19" s="38">
        <f t="shared" si="5"/>
        <v>0</v>
      </c>
      <c r="AL19" s="40"/>
      <c r="AM19" s="26">
        <f t="shared" si="6"/>
        <v>5</v>
      </c>
      <c r="AN19" s="26">
        <f t="shared" si="7"/>
        <v>0</v>
      </c>
      <c r="AO19" s="38">
        <f t="shared" si="8"/>
        <v>0</v>
      </c>
      <c r="AP19" s="40"/>
      <c r="AQ19" s="26">
        <f t="shared" si="9"/>
        <v>7</v>
      </c>
      <c r="AR19" s="26">
        <f t="shared" si="10"/>
        <v>0</v>
      </c>
      <c r="AS19" s="38">
        <f t="shared" si="11"/>
        <v>0</v>
      </c>
      <c r="AT19" s="40"/>
      <c r="AU19" s="26">
        <f t="shared" si="12"/>
        <v>7</v>
      </c>
      <c r="AV19" s="26">
        <f t="shared" si="13"/>
        <v>0</v>
      </c>
      <c r="AW19" s="38">
        <f t="shared" si="14"/>
        <v>0</v>
      </c>
      <c r="AX19" s="40"/>
      <c r="AY19" s="26">
        <f t="shared" si="15"/>
        <v>7</v>
      </c>
      <c r="AZ19" s="26">
        <f t="shared" si="16"/>
        <v>0</v>
      </c>
      <c r="BA19" s="38">
        <f t="shared" si="17"/>
        <v>0</v>
      </c>
      <c r="BB19" s="40"/>
      <c r="BC19" s="26">
        <f t="shared" si="18"/>
        <v>5</v>
      </c>
      <c r="BD19" s="26">
        <f t="shared" si="19"/>
        <v>0</v>
      </c>
      <c r="BE19" s="38">
        <f t="shared" si="20"/>
        <v>0</v>
      </c>
      <c r="BF19" s="40"/>
    </row>
    <row r="20" spans="2:64" ht="21" customHeight="1">
      <c r="B20" s="8"/>
      <c r="C20" s="8"/>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26">
        <f t="shared" si="3"/>
        <v>31</v>
      </c>
      <c r="AJ20" s="26">
        <f t="shared" si="4"/>
        <v>0</v>
      </c>
      <c r="AK20" s="38">
        <f t="shared" si="5"/>
        <v>0</v>
      </c>
      <c r="AL20" s="40"/>
      <c r="AM20" s="26">
        <f t="shared" si="6"/>
        <v>5</v>
      </c>
      <c r="AN20" s="26">
        <f t="shared" si="7"/>
        <v>0</v>
      </c>
      <c r="AO20" s="38">
        <f t="shared" si="8"/>
        <v>0</v>
      </c>
      <c r="AP20" s="40"/>
      <c r="AQ20" s="26">
        <f t="shared" si="9"/>
        <v>7</v>
      </c>
      <c r="AR20" s="26">
        <f t="shared" si="10"/>
        <v>0</v>
      </c>
      <c r="AS20" s="38">
        <f t="shared" si="11"/>
        <v>0</v>
      </c>
      <c r="AT20" s="40"/>
      <c r="AU20" s="26">
        <f t="shared" si="12"/>
        <v>7</v>
      </c>
      <c r="AV20" s="26">
        <f t="shared" si="13"/>
        <v>0</v>
      </c>
      <c r="AW20" s="38">
        <f t="shared" si="14"/>
        <v>0</v>
      </c>
      <c r="AX20" s="40"/>
      <c r="AY20" s="26">
        <f t="shared" si="15"/>
        <v>7</v>
      </c>
      <c r="AZ20" s="26">
        <f t="shared" si="16"/>
        <v>0</v>
      </c>
      <c r="BA20" s="38">
        <f t="shared" si="17"/>
        <v>0</v>
      </c>
      <c r="BB20" s="40"/>
      <c r="BC20" s="26">
        <f t="shared" si="18"/>
        <v>5</v>
      </c>
      <c r="BD20" s="26">
        <f t="shared" si="19"/>
        <v>0</v>
      </c>
      <c r="BE20" s="38">
        <f t="shared" si="20"/>
        <v>0</v>
      </c>
      <c r="BF20" s="40"/>
    </row>
    <row r="21" spans="2:64" ht="21" customHeight="1">
      <c r="B21" s="8"/>
      <c r="C21" s="8"/>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26">
        <f t="shared" si="3"/>
        <v>31</v>
      </c>
      <c r="AJ21" s="26">
        <f t="shared" si="4"/>
        <v>0</v>
      </c>
      <c r="AK21" s="38">
        <f t="shared" si="5"/>
        <v>0</v>
      </c>
      <c r="AL21" s="40"/>
      <c r="AM21" s="26">
        <f t="shared" si="6"/>
        <v>5</v>
      </c>
      <c r="AN21" s="26">
        <f t="shared" si="7"/>
        <v>0</v>
      </c>
      <c r="AO21" s="38">
        <f t="shared" si="8"/>
        <v>0</v>
      </c>
      <c r="AP21" s="40"/>
      <c r="AQ21" s="26">
        <f t="shared" si="9"/>
        <v>7</v>
      </c>
      <c r="AR21" s="26">
        <f t="shared" si="10"/>
        <v>0</v>
      </c>
      <c r="AS21" s="38">
        <f t="shared" si="11"/>
        <v>0</v>
      </c>
      <c r="AT21" s="40"/>
      <c r="AU21" s="26">
        <f t="shared" si="12"/>
        <v>7</v>
      </c>
      <c r="AV21" s="26">
        <f t="shared" si="13"/>
        <v>0</v>
      </c>
      <c r="AW21" s="38">
        <f t="shared" si="14"/>
        <v>0</v>
      </c>
      <c r="AX21" s="40"/>
      <c r="AY21" s="26">
        <f t="shared" si="15"/>
        <v>7</v>
      </c>
      <c r="AZ21" s="26">
        <f t="shared" si="16"/>
        <v>0</v>
      </c>
      <c r="BA21" s="38">
        <f t="shared" si="17"/>
        <v>0</v>
      </c>
      <c r="BB21" s="40"/>
      <c r="BC21" s="26">
        <f t="shared" si="18"/>
        <v>5</v>
      </c>
      <c r="BD21" s="26">
        <f t="shared" si="19"/>
        <v>0</v>
      </c>
      <c r="BE21" s="38">
        <f t="shared" si="20"/>
        <v>0</v>
      </c>
      <c r="BF21" s="40"/>
    </row>
    <row r="22" spans="2:64" ht="21" customHeight="1">
      <c r="B22" s="8"/>
      <c r="C22" s="8"/>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6">
        <f t="shared" si="3"/>
        <v>31</v>
      </c>
      <c r="AJ22" s="26">
        <f t="shared" si="4"/>
        <v>0</v>
      </c>
      <c r="AK22" s="38">
        <f t="shared" si="5"/>
        <v>0</v>
      </c>
      <c r="AL22" s="40"/>
      <c r="AM22" s="26">
        <f t="shared" si="6"/>
        <v>5</v>
      </c>
      <c r="AN22" s="26">
        <f t="shared" si="7"/>
        <v>0</v>
      </c>
      <c r="AO22" s="38">
        <f t="shared" si="8"/>
        <v>0</v>
      </c>
      <c r="AP22" s="40"/>
      <c r="AQ22" s="26">
        <f t="shared" si="9"/>
        <v>7</v>
      </c>
      <c r="AR22" s="26">
        <f t="shared" si="10"/>
        <v>0</v>
      </c>
      <c r="AS22" s="38">
        <f t="shared" si="11"/>
        <v>0</v>
      </c>
      <c r="AT22" s="40"/>
      <c r="AU22" s="26">
        <f t="shared" si="12"/>
        <v>7</v>
      </c>
      <c r="AV22" s="26">
        <f t="shared" si="13"/>
        <v>0</v>
      </c>
      <c r="AW22" s="38">
        <f t="shared" si="14"/>
        <v>0</v>
      </c>
      <c r="AX22" s="40"/>
      <c r="AY22" s="26">
        <f t="shared" si="15"/>
        <v>7</v>
      </c>
      <c r="AZ22" s="26">
        <f t="shared" si="16"/>
        <v>0</v>
      </c>
      <c r="BA22" s="38">
        <f t="shared" si="17"/>
        <v>0</v>
      </c>
      <c r="BB22" s="40"/>
      <c r="BC22" s="26">
        <f t="shared" si="18"/>
        <v>5</v>
      </c>
      <c r="BD22" s="26">
        <f t="shared" si="19"/>
        <v>0</v>
      </c>
      <c r="BE22" s="38">
        <f t="shared" si="20"/>
        <v>0</v>
      </c>
      <c r="BF22" s="40"/>
    </row>
    <row r="23" spans="2:64" ht="21" customHeight="1">
      <c r="B23" s="8"/>
      <c r="C23" s="8"/>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26">
        <f t="shared" si="3"/>
        <v>31</v>
      </c>
      <c r="AJ23" s="26">
        <f t="shared" si="4"/>
        <v>0</v>
      </c>
      <c r="AK23" s="38">
        <f t="shared" si="5"/>
        <v>0</v>
      </c>
      <c r="AL23" s="40"/>
      <c r="AM23" s="26">
        <f t="shared" si="6"/>
        <v>5</v>
      </c>
      <c r="AN23" s="26">
        <f t="shared" si="7"/>
        <v>0</v>
      </c>
      <c r="AO23" s="38">
        <f t="shared" si="8"/>
        <v>0</v>
      </c>
      <c r="AP23" s="40"/>
      <c r="AQ23" s="26">
        <f t="shared" si="9"/>
        <v>7</v>
      </c>
      <c r="AR23" s="26">
        <f t="shared" si="10"/>
        <v>0</v>
      </c>
      <c r="AS23" s="38">
        <f t="shared" si="11"/>
        <v>0</v>
      </c>
      <c r="AT23" s="40"/>
      <c r="AU23" s="26">
        <f t="shared" si="12"/>
        <v>7</v>
      </c>
      <c r="AV23" s="26">
        <f t="shared" si="13"/>
        <v>0</v>
      </c>
      <c r="AW23" s="38">
        <f t="shared" si="14"/>
        <v>0</v>
      </c>
      <c r="AX23" s="40"/>
      <c r="AY23" s="26">
        <f t="shared" si="15"/>
        <v>7</v>
      </c>
      <c r="AZ23" s="26">
        <f t="shared" si="16"/>
        <v>0</v>
      </c>
      <c r="BA23" s="38">
        <f t="shared" si="17"/>
        <v>0</v>
      </c>
      <c r="BB23" s="40"/>
      <c r="BC23" s="26">
        <f t="shared" si="18"/>
        <v>5</v>
      </c>
      <c r="BD23" s="26">
        <f t="shared" si="19"/>
        <v>0</v>
      </c>
      <c r="BE23" s="38">
        <f t="shared" si="20"/>
        <v>0</v>
      </c>
      <c r="BF23" s="40"/>
    </row>
    <row r="24" spans="2:64" ht="21" customHeight="1">
      <c r="B24" s="8"/>
      <c r="C24" s="8"/>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6">
        <f t="shared" si="3"/>
        <v>31</v>
      </c>
      <c r="AJ24" s="26">
        <f t="shared" si="4"/>
        <v>0</v>
      </c>
      <c r="AK24" s="38">
        <f t="shared" si="5"/>
        <v>0</v>
      </c>
      <c r="AL24" s="40"/>
      <c r="AM24" s="26">
        <f t="shared" si="6"/>
        <v>5</v>
      </c>
      <c r="AN24" s="26">
        <f t="shared" si="7"/>
        <v>0</v>
      </c>
      <c r="AO24" s="38">
        <f t="shared" si="8"/>
        <v>0</v>
      </c>
      <c r="AP24" s="40"/>
      <c r="AQ24" s="26">
        <f t="shared" si="9"/>
        <v>7</v>
      </c>
      <c r="AR24" s="26">
        <f t="shared" si="10"/>
        <v>0</v>
      </c>
      <c r="AS24" s="38">
        <f t="shared" si="11"/>
        <v>0</v>
      </c>
      <c r="AT24" s="40"/>
      <c r="AU24" s="26">
        <f t="shared" si="12"/>
        <v>7</v>
      </c>
      <c r="AV24" s="26">
        <f t="shared" si="13"/>
        <v>0</v>
      </c>
      <c r="AW24" s="38">
        <f t="shared" si="14"/>
        <v>0</v>
      </c>
      <c r="AX24" s="40"/>
      <c r="AY24" s="26">
        <f t="shared" si="15"/>
        <v>7</v>
      </c>
      <c r="AZ24" s="26">
        <f t="shared" si="16"/>
        <v>0</v>
      </c>
      <c r="BA24" s="38">
        <f t="shared" si="17"/>
        <v>0</v>
      </c>
      <c r="BB24" s="40"/>
      <c r="BC24" s="26">
        <f t="shared" si="18"/>
        <v>5</v>
      </c>
      <c r="BD24" s="26">
        <f t="shared" si="19"/>
        <v>0</v>
      </c>
      <c r="BE24" s="38">
        <f t="shared" si="20"/>
        <v>0</v>
      </c>
      <c r="BF24" s="40"/>
    </row>
    <row r="25" spans="2:64" ht="21" customHeight="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K25" s="39"/>
      <c r="AL25" s="41"/>
      <c r="AM25" s="1" ph="1"/>
      <c r="AO25" s="1" ph="1"/>
      <c r="AQ25" s="1" ph="1"/>
      <c r="AS25" s="1" ph="1"/>
      <c r="AT25" s="1" ph="1"/>
      <c r="AV25" s="1" ph="1"/>
      <c r="AX25" s="1" ph="1"/>
      <c r="AZ25" s="1" ph="1"/>
      <c r="BB25" s="1" ph="1"/>
      <c r="BD25" s="1" ph="1"/>
      <c r="BF25" s="1" ph="1"/>
      <c r="BH25" s="1" ph="1"/>
      <c r="BJ25" s="1" ph="1"/>
      <c r="BL25" s="1" ph="1"/>
    </row>
    <row r="26" spans="2:64" ht="21" customHeight="1">
      <c r="B26" s="1" t="s">
        <v>28</v>
      </c>
      <c r="AM26" s="1" t="s">
        <v>5</v>
      </c>
    </row>
    <row r="27" spans="2:64" ht="21" customHeight="1">
      <c r="B27" s="1" t="s">
        <v>16</v>
      </c>
      <c r="C27" s="12"/>
      <c r="D27" s="12"/>
      <c r="E27" s="12"/>
      <c r="F27" s="12"/>
      <c r="G27" s="12"/>
      <c r="H27" s="12"/>
      <c r="I27" s="12"/>
      <c r="J27" s="12"/>
      <c r="K27" s="12"/>
      <c r="L27" s="12"/>
      <c r="M27" s="12"/>
      <c r="N27" s="12"/>
      <c r="O27" s="12"/>
      <c r="P27" s="12"/>
      <c r="Q27" s="12"/>
      <c r="R27" s="12"/>
      <c r="S27" s="12"/>
      <c r="T27" s="12"/>
      <c r="U27" s="12"/>
      <c r="V27" s="12"/>
    </row>
    <row r="28" spans="2:64" ht="21" customHeight="1">
      <c r="B28" s="1" t="s">
        <v>11</v>
      </c>
    </row>
    <row r="29" spans="2:64" ht="21" customHeight="1">
      <c r="B29" s="1" t="s">
        <v>14</v>
      </c>
    </row>
    <row r="30" spans="2:64" ht="21" customHeight="1">
      <c r="AM30" s="1" ph="1"/>
      <c r="AO30" s="1" ph="1"/>
      <c r="AQ30" s="1" ph="1"/>
      <c r="AS30" s="1" ph="1"/>
      <c r="AT30" s="1" ph="1"/>
      <c r="AV30" s="1" ph="1"/>
      <c r="AX30" s="1" ph="1"/>
      <c r="AZ30" s="1" ph="1"/>
      <c r="BB30" s="1" ph="1"/>
      <c r="BD30" s="1" ph="1"/>
      <c r="BF30" s="1" ph="1"/>
      <c r="BH30" s="1" ph="1"/>
      <c r="BJ30" s="1" ph="1"/>
      <c r="BL30" s="1" ph="1"/>
    </row>
    <row r="31" spans="2:64" ht="21" customHeight="1">
      <c r="AM31" s="1" ph="1"/>
      <c r="AO31" s="1" ph="1"/>
      <c r="AQ31" s="1" ph="1"/>
      <c r="AS31" s="1" ph="1"/>
      <c r="AT31" s="1" ph="1"/>
      <c r="AV31" s="1" ph="1"/>
      <c r="AX31" s="1" ph="1"/>
      <c r="AZ31" s="1" ph="1"/>
      <c r="BB31" s="1" ph="1"/>
      <c r="BD31" s="1" ph="1"/>
      <c r="BF31" s="1" ph="1"/>
      <c r="BH31" s="1" ph="1"/>
      <c r="BJ31" s="1" ph="1"/>
      <c r="BL31" s="1" ph="1"/>
    </row>
    <row r="32" spans="2:64" ht="21" customHeight="1">
      <c r="AM32" s="1" ph="1"/>
      <c r="AO32" s="1" ph="1"/>
      <c r="AQ32" s="1" ph="1"/>
      <c r="AS32" s="1" ph="1"/>
      <c r="AT32" s="1" ph="1"/>
      <c r="AV32" s="1" ph="1"/>
      <c r="AX32" s="1" ph="1"/>
      <c r="AZ32" s="1" ph="1"/>
      <c r="BB32" s="1" ph="1"/>
      <c r="BD32" s="1" ph="1"/>
      <c r="BF32" s="1" ph="1"/>
      <c r="BH32" s="1" ph="1"/>
      <c r="BJ32" s="1" ph="1"/>
      <c r="BL32" s="1" ph="1"/>
    </row>
    <row r="33" spans="39:64" ht="21" customHeight="1">
      <c r="AM33" s="1" ph="1"/>
      <c r="AO33" s="1" ph="1"/>
      <c r="AQ33" s="1" ph="1"/>
      <c r="AS33" s="1" ph="1"/>
      <c r="AT33" s="1" ph="1"/>
      <c r="AV33" s="1" ph="1"/>
      <c r="AX33" s="1" ph="1"/>
      <c r="AZ33" s="1" ph="1"/>
      <c r="BB33" s="1" ph="1"/>
      <c r="BD33" s="1" ph="1"/>
      <c r="BF33" s="1" ph="1"/>
      <c r="BH33" s="1" ph="1"/>
      <c r="BJ33" s="1" ph="1"/>
      <c r="BL33" s="1" ph="1"/>
    </row>
    <row r="34" spans="39:64" ht="21" customHeight="1">
      <c r="AM34" s="1" ph="1"/>
      <c r="AO34" s="1" ph="1"/>
      <c r="AQ34" s="1" ph="1"/>
      <c r="AS34" s="1" ph="1"/>
      <c r="AT34" s="1" ph="1"/>
      <c r="AV34" s="1" ph="1"/>
      <c r="AX34" s="1" ph="1"/>
      <c r="AZ34" s="1" ph="1"/>
      <c r="BB34" s="1" ph="1"/>
      <c r="BD34" s="1" ph="1"/>
      <c r="BF34" s="1" ph="1"/>
      <c r="BH34" s="1" ph="1"/>
      <c r="BJ34" s="1" ph="1"/>
      <c r="BL34" s="1" ph="1"/>
    </row>
    <row r="40" spans="39:64" ht="21" customHeight="1">
      <c r="AM40" s="1" ph="1"/>
      <c r="AO40" s="1" ph="1"/>
      <c r="AQ40" s="1" ph="1"/>
      <c r="AS40" s="1" ph="1"/>
      <c r="AT40" s="1" ph="1"/>
      <c r="AV40" s="1" ph="1"/>
      <c r="AX40" s="1" ph="1"/>
      <c r="AZ40" s="1" ph="1"/>
      <c r="BB40" s="1" ph="1"/>
      <c r="BD40" s="1" ph="1"/>
      <c r="BF40" s="1" ph="1"/>
      <c r="BH40" s="1" ph="1"/>
      <c r="BJ40" s="1" ph="1"/>
      <c r="BL40" s="1" ph="1"/>
    </row>
    <row r="41" spans="39:64" ht="21" customHeight="1">
      <c r="AM41" s="1" ph="1"/>
      <c r="AO41" s="1" ph="1"/>
      <c r="AQ41" s="1" ph="1"/>
      <c r="AS41" s="1" ph="1"/>
      <c r="AT41" s="1" ph="1"/>
      <c r="AV41" s="1" ph="1"/>
      <c r="AX41" s="1" ph="1"/>
      <c r="AZ41" s="1" ph="1"/>
      <c r="BB41" s="1" ph="1"/>
      <c r="BD41" s="1" ph="1"/>
      <c r="BF41" s="1" ph="1"/>
      <c r="BH41" s="1" ph="1"/>
      <c r="BJ41" s="1" ph="1"/>
      <c r="BL41" s="1" ph="1"/>
    </row>
    <row r="43" spans="39:64" ht="21" customHeight="1">
      <c r="AM43" s="1" ph="1"/>
      <c r="AO43" s="1" ph="1"/>
      <c r="AQ43" s="1" ph="1"/>
      <c r="AS43" s="1" ph="1"/>
      <c r="AT43" s="1" ph="1"/>
      <c r="AV43" s="1" ph="1"/>
      <c r="AX43" s="1" ph="1"/>
      <c r="AZ43" s="1" ph="1"/>
      <c r="BB43" s="1" ph="1"/>
      <c r="BD43" s="1" ph="1"/>
      <c r="BF43" s="1" ph="1"/>
      <c r="BH43" s="1" ph="1"/>
      <c r="BJ43" s="1" ph="1"/>
      <c r="BL43" s="1" ph="1"/>
    </row>
    <row r="46" spans="39:64" ht="21" customHeight="1">
      <c r="AM46" s="1" ph="1"/>
      <c r="AO46" s="1" ph="1"/>
      <c r="AQ46" s="1" ph="1"/>
      <c r="AS46" s="1" ph="1"/>
      <c r="AT46" s="1" ph="1"/>
      <c r="AV46" s="1" ph="1"/>
      <c r="AX46" s="1" ph="1"/>
      <c r="AZ46" s="1" ph="1"/>
      <c r="BB46" s="1" ph="1"/>
      <c r="BD46" s="1" ph="1"/>
      <c r="BF46" s="1" ph="1"/>
      <c r="BH46" s="1" ph="1"/>
      <c r="BJ46" s="1" ph="1"/>
      <c r="BL46" s="1" ph="1"/>
    </row>
    <row r="47" spans="39:64" ht="21" customHeight="1">
      <c r="AM47" s="1" ph="1"/>
      <c r="AO47" s="1" ph="1"/>
      <c r="AQ47" s="1" ph="1"/>
      <c r="AS47" s="1" ph="1"/>
      <c r="AT47" s="1" ph="1"/>
      <c r="AV47" s="1" ph="1"/>
      <c r="AX47" s="1" ph="1"/>
      <c r="AZ47" s="1" ph="1"/>
      <c r="BB47" s="1" ph="1"/>
      <c r="BD47" s="1" ph="1"/>
      <c r="BF47" s="1" ph="1"/>
      <c r="BH47" s="1" ph="1"/>
      <c r="BJ47" s="1" ph="1"/>
      <c r="BL47" s="1" ph="1"/>
    </row>
    <row r="50" spans="39:64" ht="21" customHeight="1">
      <c r="AM50" s="1" ph="1"/>
      <c r="AO50" s="1" ph="1"/>
      <c r="AQ50" s="1" ph="1"/>
      <c r="AS50" s="1" ph="1"/>
      <c r="AT50" s="1" ph="1"/>
      <c r="AV50" s="1" ph="1"/>
      <c r="AX50" s="1" ph="1"/>
      <c r="AZ50" s="1" ph="1"/>
      <c r="BB50" s="1" ph="1"/>
      <c r="BD50" s="1" ph="1"/>
      <c r="BF50" s="1" ph="1"/>
      <c r="BH50" s="1" ph="1"/>
      <c r="BJ50" s="1" ph="1"/>
      <c r="BL50" s="1" ph="1"/>
    </row>
    <row r="51" spans="39:64" ht="21" customHeight="1">
      <c r="AM51" s="1" ph="1"/>
      <c r="AO51" s="1" ph="1"/>
      <c r="AQ51" s="1" ph="1"/>
      <c r="AS51" s="1" ph="1"/>
      <c r="AT51" s="1" ph="1"/>
      <c r="AV51" s="1" ph="1"/>
      <c r="AX51" s="1" ph="1"/>
      <c r="AZ51" s="1" ph="1"/>
      <c r="BB51" s="1" ph="1"/>
      <c r="BD51" s="1" ph="1"/>
      <c r="BF51" s="1" ph="1"/>
      <c r="BH51" s="1" ph="1"/>
      <c r="BJ51" s="1" ph="1"/>
      <c r="BL51" s="1" ph="1"/>
    </row>
    <row r="54" spans="39:64" ht="21" customHeight="1">
      <c r="AM54" s="1" ph="1"/>
      <c r="AO54" s="1" ph="1"/>
      <c r="AQ54" s="1" ph="1"/>
      <c r="AS54" s="1" ph="1"/>
      <c r="AT54" s="1" ph="1"/>
      <c r="AV54" s="1" ph="1"/>
      <c r="AX54" s="1" ph="1"/>
      <c r="AZ54" s="1" ph="1"/>
      <c r="BB54" s="1" ph="1"/>
      <c r="BD54" s="1" ph="1"/>
      <c r="BF54" s="1" ph="1"/>
      <c r="BH54" s="1" ph="1"/>
      <c r="BJ54" s="1" ph="1"/>
      <c r="BL54" s="1" ph="1"/>
    </row>
  </sheetData>
  <mergeCells count="49">
    <mergeCell ref="A1:AL1"/>
    <mergeCell ref="A2:AL2"/>
    <mergeCell ref="AE3:AH3"/>
    <mergeCell ref="AJ3:AK3"/>
    <mergeCell ref="AJ4:AK4"/>
    <mergeCell ref="AJ5:AK5"/>
    <mergeCell ref="AE7:AH7"/>
    <mergeCell ref="AI7:AK7"/>
    <mergeCell ref="D9:AH9"/>
    <mergeCell ref="AI9:AK9"/>
    <mergeCell ref="AM9:AP9"/>
    <mergeCell ref="AQ9:AT9"/>
    <mergeCell ref="AU9:AX9"/>
    <mergeCell ref="AY9:BB9"/>
    <mergeCell ref="BC9:BF9"/>
    <mergeCell ref="B12:C12"/>
    <mergeCell ref="AI12:AL12"/>
    <mergeCell ref="B9:B11"/>
    <mergeCell ref="C9:C11"/>
    <mergeCell ref="AL9:AL11"/>
    <mergeCell ref="AI10:AI11"/>
    <mergeCell ref="AJ10:AJ11"/>
    <mergeCell ref="AK10:AK11"/>
    <mergeCell ref="AM10:AM11"/>
    <mergeCell ref="AN10:AN11"/>
    <mergeCell ref="AO10:AO11"/>
    <mergeCell ref="AP10:AP11"/>
    <mergeCell ref="AQ10:AQ11"/>
    <mergeCell ref="AR10:AR11"/>
    <mergeCell ref="AS10:AS11"/>
    <mergeCell ref="AT10:AT11"/>
    <mergeCell ref="AU10:AU11"/>
    <mergeCell ref="AV10:AV11"/>
    <mergeCell ref="AW10:AW11"/>
    <mergeCell ref="AX10:AX11"/>
    <mergeCell ref="AY10:AY11"/>
    <mergeCell ref="AZ10:AZ11"/>
    <mergeCell ref="BA10:BA11"/>
    <mergeCell ref="BB10:BB11"/>
    <mergeCell ref="BC10:BC11"/>
    <mergeCell ref="BD10:BD11"/>
    <mergeCell ref="BE10:BE11"/>
    <mergeCell ref="BF10:BF11"/>
    <mergeCell ref="AL13:AL24"/>
    <mergeCell ref="AP13:AP24"/>
    <mergeCell ref="AT13:AT24"/>
    <mergeCell ref="AX13:AX24"/>
    <mergeCell ref="BB13:BB24"/>
    <mergeCell ref="BF13:BF24"/>
  </mergeCells>
  <phoneticPr fontId="5"/>
  <conditionalFormatting sqref="D11:AH12">
    <cfRule type="containsText" dxfId="1" priority="1" text="土">
      <formula>NOT(ISERROR(SEARCH("土",D11)))</formula>
    </cfRule>
  </conditionalFormatting>
  <dataValidations count="1">
    <dataValidation type="list" allowBlank="1" showDropDown="0" showInputMessage="1" showErrorMessage="1" sqref="D13:AH25">
      <formula1>$AI$4:$AI$6</formula1>
    </dataValidation>
  </dataValidations>
  <pageMargins left="0.25" right="0.25" top="0.75" bottom="0.75" header="0.3" footer="0.3"/>
  <pageSetup paperSize="9" scale="76"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L54"/>
  <sheetViews>
    <sheetView showGridLines="0" view="pageBreakPreview" zoomScaleSheetLayoutView="100" workbookViewId="0">
      <selection activeCell="AB4" sqref="AB4"/>
    </sheetView>
  </sheetViews>
  <sheetFormatPr defaultRowHeight="21" customHeight="1"/>
  <cols>
    <col min="1" max="1" width="3.33203125" style="1" bestFit="1" customWidth="1"/>
    <col min="2" max="2" width="25" style="1" customWidth="1"/>
    <col min="3" max="3" width="18.77734375" style="1" customWidth="1"/>
    <col min="4" max="34" width="3.77734375" style="1" customWidth="1"/>
    <col min="35" max="38" width="6.5546875" style="1" customWidth="1"/>
    <col min="39" max="58" width="7.21875" style="1" customWidth="1"/>
    <col min="59" max="16384" width="9" style="1" customWidth="1"/>
  </cols>
  <sheetData>
    <row r="1" spans="1:58" ht="21" customHeight="1">
      <c r="A1" s="2" t="s">
        <v>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58" ht="21" customHeight="1">
      <c r="A2" s="3" t="s">
        <v>13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58" ht="21" customHeight="1">
      <c r="AE3" s="17" t="s">
        <v>26</v>
      </c>
      <c r="AF3" s="17"/>
      <c r="AG3" s="17"/>
      <c r="AH3" s="19"/>
      <c r="AI3" s="21" t="s">
        <v>23</v>
      </c>
      <c r="AJ3" s="27" t="s">
        <v>15</v>
      </c>
      <c r="AK3" s="32"/>
    </row>
    <row r="4" spans="1:58" ht="21" customHeight="1">
      <c r="B4" s="4" t="s">
        <v>10</v>
      </c>
      <c r="C4" s="9"/>
      <c r="D4" s="9"/>
      <c r="E4" s="9"/>
      <c r="F4" s="9"/>
      <c r="G4" s="9"/>
      <c r="H4" s="9"/>
      <c r="I4" s="9"/>
      <c r="J4" s="9"/>
      <c r="K4" s="9"/>
      <c r="L4" s="9"/>
      <c r="M4" s="9"/>
      <c r="N4" s="9"/>
      <c r="O4" s="9"/>
      <c r="P4" s="9"/>
      <c r="Q4" s="9"/>
      <c r="R4" s="9"/>
      <c r="S4" s="9"/>
      <c r="T4" s="9"/>
      <c r="U4" s="9"/>
      <c r="V4" s="9"/>
      <c r="W4" s="9"/>
      <c r="X4" s="9"/>
      <c r="Y4" s="9"/>
      <c r="Z4" s="9"/>
      <c r="AI4" s="22" t="s">
        <v>30</v>
      </c>
      <c r="AJ4" s="28" t="s">
        <v>25</v>
      </c>
      <c r="AK4" s="33"/>
    </row>
    <row r="5" spans="1:58" ht="21" customHeight="1">
      <c r="B5" s="5" t="s">
        <v>20</v>
      </c>
      <c r="C5" s="10"/>
      <c r="D5" s="10"/>
      <c r="E5" s="10"/>
      <c r="F5" s="10"/>
      <c r="G5" s="10"/>
      <c r="H5" s="10"/>
      <c r="I5" s="10"/>
      <c r="J5" s="10"/>
      <c r="K5" s="10"/>
      <c r="L5" s="10"/>
      <c r="M5" s="10"/>
      <c r="N5" s="10"/>
      <c r="O5" s="10"/>
      <c r="P5" s="10"/>
      <c r="Q5" s="10"/>
      <c r="R5" s="10"/>
      <c r="S5" s="10"/>
      <c r="T5" s="10"/>
      <c r="U5" s="10"/>
      <c r="V5" s="10"/>
      <c r="W5" s="10"/>
      <c r="X5" s="10"/>
      <c r="Y5" s="10"/>
      <c r="Z5" s="10"/>
      <c r="AI5" s="23" t="s">
        <v>4</v>
      </c>
      <c r="AJ5" s="29" t="s">
        <v>24</v>
      </c>
      <c r="AK5" s="34"/>
    </row>
    <row r="6" spans="1:58" ht="21" customHeight="1">
      <c r="B6" s="5" t="s">
        <v>21</v>
      </c>
      <c r="C6" s="10"/>
      <c r="D6" s="10"/>
      <c r="E6" s="10"/>
      <c r="F6" s="10"/>
      <c r="G6" s="10"/>
      <c r="H6" s="10"/>
      <c r="I6" s="10"/>
      <c r="J6" s="10"/>
      <c r="K6" s="10"/>
      <c r="L6" s="10"/>
      <c r="M6" s="10"/>
      <c r="N6" s="10"/>
      <c r="O6" s="10"/>
      <c r="P6" s="10"/>
      <c r="Q6" s="10"/>
      <c r="R6" s="10"/>
      <c r="S6" s="10"/>
      <c r="T6" s="10"/>
      <c r="U6" s="10"/>
      <c r="V6" s="10"/>
      <c r="W6" s="10"/>
      <c r="X6" s="10"/>
      <c r="Y6" s="10"/>
      <c r="Z6" s="10"/>
    </row>
    <row r="7" spans="1:58" ht="21" customHeight="1">
      <c r="B7" s="5" t="s">
        <v>3</v>
      </c>
      <c r="C7" s="10"/>
      <c r="D7" s="10"/>
      <c r="E7" s="10"/>
      <c r="F7" s="10"/>
      <c r="G7" s="10"/>
      <c r="H7" s="10"/>
      <c r="I7" s="10"/>
      <c r="J7" s="10"/>
      <c r="K7" s="10"/>
      <c r="L7" s="10"/>
      <c r="M7" s="10"/>
      <c r="N7" s="10"/>
      <c r="O7" s="10"/>
      <c r="P7" s="10"/>
      <c r="Q7" s="10"/>
      <c r="R7" s="10"/>
      <c r="S7" s="10"/>
      <c r="T7" s="10"/>
      <c r="U7" s="10"/>
      <c r="V7" s="10"/>
      <c r="W7" s="10"/>
      <c r="X7" s="10"/>
      <c r="Y7" s="10"/>
      <c r="Z7" s="10"/>
      <c r="AE7" s="17" t="s">
        <v>22</v>
      </c>
      <c r="AF7" s="17"/>
      <c r="AG7" s="17"/>
      <c r="AH7" s="19"/>
      <c r="AI7" s="24">
        <v>45933</v>
      </c>
      <c r="AJ7" s="30"/>
      <c r="AK7" s="35"/>
    </row>
    <row r="8" spans="1:58" ht="21" customHeight="1"/>
    <row r="9" spans="1:58" ht="21" customHeight="1">
      <c r="B9" s="6" t="s">
        <v>0</v>
      </c>
      <c r="C9" s="6" t="s">
        <v>1</v>
      </c>
      <c r="D9" s="13" t="str">
        <f>YEAR(AI7)&amp;"年"&amp;MONTH(AI7)&amp;"月　休日確保状況"</f>
        <v>2025年10月　休日確保状況</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20"/>
      <c r="AI9" s="7" t="s">
        <v>9</v>
      </c>
      <c r="AJ9" s="31"/>
      <c r="AK9" s="11"/>
      <c r="AL9" s="25" t="s">
        <v>6</v>
      </c>
      <c r="AM9" s="42">
        <v>1</v>
      </c>
      <c r="AN9" s="43"/>
      <c r="AO9" s="43"/>
      <c r="AP9" s="44"/>
      <c r="AQ9" s="42">
        <v>2</v>
      </c>
      <c r="AR9" s="43"/>
      <c r="AS9" s="43"/>
      <c r="AT9" s="44"/>
      <c r="AU9" s="42">
        <v>3</v>
      </c>
      <c r="AV9" s="43"/>
      <c r="AW9" s="43"/>
      <c r="AX9" s="44"/>
      <c r="AY9" s="42">
        <v>4</v>
      </c>
      <c r="AZ9" s="43"/>
      <c r="BA9" s="43"/>
      <c r="BB9" s="44"/>
      <c r="BC9" s="42">
        <v>5</v>
      </c>
      <c r="BD9" s="43"/>
      <c r="BE9" s="43"/>
      <c r="BF9" s="44"/>
    </row>
    <row r="10" spans="1:58" ht="21" customHeight="1">
      <c r="B10" s="6"/>
      <c r="C10" s="6"/>
      <c r="D10" s="14">
        <f>DATE(YEAR(AI7),MONTH(AI7),1)</f>
        <v>45931</v>
      </c>
      <c r="E10" s="14">
        <f t="shared" ref="E10:AE10" si="0">D10+1</f>
        <v>45932</v>
      </c>
      <c r="F10" s="14">
        <f t="shared" si="0"/>
        <v>45933</v>
      </c>
      <c r="G10" s="14">
        <f t="shared" si="0"/>
        <v>45934</v>
      </c>
      <c r="H10" s="14">
        <f t="shared" si="0"/>
        <v>45935</v>
      </c>
      <c r="I10" s="14">
        <f t="shared" si="0"/>
        <v>45936</v>
      </c>
      <c r="J10" s="14">
        <f t="shared" si="0"/>
        <v>45937</v>
      </c>
      <c r="K10" s="14">
        <f t="shared" si="0"/>
        <v>45938</v>
      </c>
      <c r="L10" s="14">
        <f t="shared" si="0"/>
        <v>45939</v>
      </c>
      <c r="M10" s="14">
        <f t="shared" si="0"/>
        <v>45940</v>
      </c>
      <c r="N10" s="14">
        <f t="shared" si="0"/>
        <v>45941</v>
      </c>
      <c r="O10" s="14">
        <f t="shared" si="0"/>
        <v>45942</v>
      </c>
      <c r="P10" s="14">
        <f t="shared" si="0"/>
        <v>45943</v>
      </c>
      <c r="Q10" s="14">
        <f t="shared" si="0"/>
        <v>45944</v>
      </c>
      <c r="R10" s="14">
        <f t="shared" si="0"/>
        <v>45945</v>
      </c>
      <c r="S10" s="14">
        <f t="shared" si="0"/>
        <v>45946</v>
      </c>
      <c r="T10" s="14">
        <f t="shared" si="0"/>
        <v>45947</v>
      </c>
      <c r="U10" s="14">
        <f t="shared" si="0"/>
        <v>45948</v>
      </c>
      <c r="V10" s="14">
        <f t="shared" si="0"/>
        <v>45949</v>
      </c>
      <c r="W10" s="14">
        <f t="shared" si="0"/>
        <v>45950</v>
      </c>
      <c r="X10" s="14">
        <f t="shared" si="0"/>
        <v>45951</v>
      </c>
      <c r="Y10" s="14">
        <f t="shared" si="0"/>
        <v>45952</v>
      </c>
      <c r="Z10" s="14">
        <f t="shared" si="0"/>
        <v>45953</v>
      </c>
      <c r="AA10" s="14">
        <f t="shared" si="0"/>
        <v>45954</v>
      </c>
      <c r="AB10" s="14">
        <f t="shared" si="0"/>
        <v>45955</v>
      </c>
      <c r="AC10" s="14">
        <f t="shared" si="0"/>
        <v>45956</v>
      </c>
      <c r="AD10" s="14">
        <f t="shared" si="0"/>
        <v>45957</v>
      </c>
      <c r="AE10" s="14">
        <f t="shared" si="0"/>
        <v>45958</v>
      </c>
      <c r="AF10" s="14">
        <f>IF(AE10=EOMONTH($D$10,0),"",AE10+1)</f>
        <v>45959</v>
      </c>
      <c r="AG10" s="14">
        <f>IF(OR(AF10="",AF10=EOMONTH($D$10,0)),"",AF10+1)</f>
        <v>45960</v>
      </c>
      <c r="AH10" s="14">
        <f>IF(OR(AG10="",AG10=EOMONTH($D$10,0)),"",AG10+1)</f>
        <v>45961</v>
      </c>
      <c r="AI10" s="25" t="s">
        <v>2</v>
      </c>
      <c r="AJ10" s="25" t="s">
        <v>7</v>
      </c>
      <c r="AK10" s="36" t="s">
        <v>12</v>
      </c>
      <c r="AL10" s="25"/>
      <c r="AM10" s="25" t="s">
        <v>2</v>
      </c>
      <c r="AN10" s="25" t="s">
        <v>7</v>
      </c>
      <c r="AO10" s="36" t="s">
        <v>12</v>
      </c>
      <c r="AP10" s="36" t="s">
        <v>17</v>
      </c>
      <c r="AQ10" s="25" t="s">
        <v>2</v>
      </c>
      <c r="AR10" s="25" t="s">
        <v>7</v>
      </c>
      <c r="AS10" s="36" t="s">
        <v>12</v>
      </c>
      <c r="AT10" s="36" t="s">
        <v>17</v>
      </c>
      <c r="AU10" s="25" t="s">
        <v>2</v>
      </c>
      <c r="AV10" s="25" t="s">
        <v>7</v>
      </c>
      <c r="AW10" s="36" t="s">
        <v>12</v>
      </c>
      <c r="AX10" s="36" t="s">
        <v>17</v>
      </c>
      <c r="AY10" s="25" t="s">
        <v>2</v>
      </c>
      <c r="AZ10" s="25" t="s">
        <v>7</v>
      </c>
      <c r="BA10" s="36" t="s">
        <v>12</v>
      </c>
      <c r="BB10" s="36" t="s">
        <v>17</v>
      </c>
      <c r="BC10" s="25" t="s">
        <v>2</v>
      </c>
      <c r="BD10" s="25" t="s">
        <v>7</v>
      </c>
      <c r="BE10" s="36" t="s">
        <v>12</v>
      </c>
      <c r="BF10" s="36" t="s">
        <v>17</v>
      </c>
    </row>
    <row r="11" spans="1:58" ht="21" customHeight="1">
      <c r="B11" s="6"/>
      <c r="C11" s="6"/>
      <c r="D11" s="15">
        <f t="shared" ref="D11:AH11" si="1">D10</f>
        <v>45931</v>
      </c>
      <c r="E11" s="15">
        <f t="shared" si="1"/>
        <v>45932</v>
      </c>
      <c r="F11" s="15">
        <f t="shared" si="1"/>
        <v>45933</v>
      </c>
      <c r="G11" s="15">
        <f t="shared" si="1"/>
        <v>45934</v>
      </c>
      <c r="H11" s="15">
        <f t="shared" si="1"/>
        <v>45935</v>
      </c>
      <c r="I11" s="15">
        <f t="shared" si="1"/>
        <v>45936</v>
      </c>
      <c r="J11" s="15">
        <f t="shared" si="1"/>
        <v>45937</v>
      </c>
      <c r="K11" s="15">
        <f t="shared" si="1"/>
        <v>45938</v>
      </c>
      <c r="L11" s="15">
        <f t="shared" si="1"/>
        <v>45939</v>
      </c>
      <c r="M11" s="15">
        <f t="shared" si="1"/>
        <v>45940</v>
      </c>
      <c r="N11" s="15">
        <f t="shared" si="1"/>
        <v>45941</v>
      </c>
      <c r="O11" s="15">
        <f t="shared" si="1"/>
        <v>45942</v>
      </c>
      <c r="P11" s="15">
        <f t="shared" si="1"/>
        <v>45943</v>
      </c>
      <c r="Q11" s="15">
        <f t="shared" si="1"/>
        <v>45944</v>
      </c>
      <c r="R11" s="15">
        <f t="shared" si="1"/>
        <v>45945</v>
      </c>
      <c r="S11" s="15">
        <f t="shared" si="1"/>
        <v>45946</v>
      </c>
      <c r="T11" s="15">
        <f t="shared" si="1"/>
        <v>45947</v>
      </c>
      <c r="U11" s="15">
        <f t="shared" si="1"/>
        <v>45948</v>
      </c>
      <c r="V11" s="15">
        <f t="shared" si="1"/>
        <v>45949</v>
      </c>
      <c r="W11" s="15">
        <f t="shared" si="1"/>
        <v>45950</v>
      </c>
      <c r="X11" s="15">
        <f t="shared" si="1"/>
        <v>45951</v>
      </c>
      <c r="Y11" s="15">
        <f t="shared" si="1"/>
        <v>45952</v>
      </c>
      <c r="Z11" s="15">
        <f t="shared" si="1"/>
        <v>45953</v>
      </c>
      <c r="AA11" s="15">
        <f t="shared" si="1"/>
        <v>45954</v>
      </c>
      <c r="AB11" s="15">
        <f t="shared" si="1"/>
        <v>45955</v>
      </c>
      <c r="AC11" s="15">
        <f t="shared" si="1"/>
        <v>45956</v>
      </c>
      <c r="AD11" s="15">
        <f t="shared" si="1"/>
        <v>45957</v>
      </c>
      <c r="AE11" s="15">
        <f t="shared" si="1"/>
        <v>45958</v>
      </c>
      <c r="AF11" s="15">
        <f t="shared" si="1"/>
        <v>45959</v>
      </c>
      <c r="AG11" s="15">
        <f t="shared" si="1"/>
        <v>45960</v>
      </c>
      <c r="AH11" s="15">
        <f t="shared" si="1"/>
        <v>45961</v>
      </c>
      <c r="AI11" s="6"/>
      <c r="AJ11" s="6"/>
      <c r="AK11" s="37"/>
      <c r="AL11" s="25"/>
      <c r="AM11" s="6"/>
      <c r="AN11" s="6"/>
      <c r="AO11" s="37"/>
      <c r="AP11" s="37"/>
      <c r="AQ11" s="6"/>
      <c r="AR11" s="6"/>
      <c r="AS11" s="37"/>
      <c r="AT11" s="37"/>
      <c r="AU11" s="6"/>
      <c r="AV11" s="6"/>
      <c r="AW11" s="37"/>
      <c r="AX11" s="37"/>
      <c r="AY11" s="6"/>
      <c r="AZ11" s="6"/>
      <c r="BA11" s="37"/>
      <c r="BB11" s="37"/>
      <c r="BC11" s="6"/>
      <c r="BD11" s="6"/>
      <c r="BE11" s="37"/>
      <c r="BF11" s="37"/>
    </row>
    <row r="12" spans="1:58" ht="21" customHeight="1">
      <c r="B12" s="7" t="s">
        <v>27</v>
      </c>
      <c r="C12" s="11"/>
      <c r="D12" s="6">
        <f t="shared" ref="D12:AH12" si="2">WEEKNUM(D11,2)-WEEKNUM(EOMONTH(D11,-1)+1,2)+1</f>
        <v>1</v>
      </c>
      <c r="E12" s="6">
        <f t="shared" si="2"/>
        <v>1</v>
      </c>
      <c r="F12" s="6">
        <f t="shared" si="2"/>
        <v>1</v>
      </c>
      <c r="G12" s="6">
        <f t="shared" si="2"/>
        <v>1</v>
      </c>
      <c r="H12" s="6">
        <f t="shared" si="2"/>
        <v>1</v>
      </c>
      <c r="I12" s="6">
        <f t="shared" si="2"/>
        <v>2</v>
      </c>
      <c r="J12" s="6">
        <f t="shared" si="2"/>
        <v>2</v>
      </c>
      <c r="K12" s="6">
        <f t="shared" si="2"/>
        <v>2</v>
      </c>
      <c r="L12" s="6">
        <f t="shared" si="2"/>
        <v>2</v>
      </c>
      <c r="M12" s="6">
        <f t="shared" si="2"/>
        <v>2</v>
      </c>
      <c r="N12" s="6">
        <f t="shared" si="2"/>
        <v>2</v>
      </c>
      <c r="O12" s="6">
        <f t="shared" si="2"/>
        <v>2</v>
      </c>
      <c r="P12" s="6">
        <f t="shared" si="2"/>
        <v>3</v>
      </c>
      <c r="Q12" s="6">
        <f t="shared" si="2"/>
        <v>3</v>
      </c>
      <c r="R12" s="6">
        <f t="shared" si="2"/>
        <v>3</v>
      </c>
      <c r="S12" s="6">
        <f t="shared" si="2"/>
        <v>3</v>
      </c>
      <c r="T12" s="6">
        <f t="shared" si="2"/>
        <v>3</v>
      </c>
      <c r="U12" s="6">
        <f t="shared" si="2"/>
        <v>3</v>
      </c>
      <c r="V12" s="6">
        <f t="shared" si="2"/>
        <v>3</v>
      </c>
      <c r="W12" s="6">
        <f t="shared" si="2"/>
        <v>4</v>
      </c>
      <c r="X12" s="6">
        <f t="shared" si="2"/>
        <v>4</v>
      </c>
      <c r="Y12" s="6">
        <f t="shared" si="2"/>
        <v>4</v>
      </c>
      <c r="Z12" s="6">
        <f t="shared" si="2"/>
        <v>4</v>
      </c>
      <c r="AA12" s="6">
        <f t="shared" si="2"/>
        <v>4</v>
      </c>
      <c r="AB12" s="6">
        <f t="shared" si="2"/>
        <v>4</v>
      </c>
      <c r="AC12" s="6">
        <f t="shared" si="2"/>
        <v>4</v>
      </c>
      <c r="AD12" s="6">
        <f t="shared" si="2"/>
        <v>5</v>
      </c>
      <c r="AE12" s="6">
        <f t="shared" si="2"/>
        <v>5</v>
      </c>
      <c r="AF12" s="6">
        <f t="shared" si="2"/>
        <v>5</v>
      </c>
      <c r="AG12" s="6">
        <f t="shared" si="2"/>
        <v>5</v>
      </c>
      <c r="AH12" s="6">
        <f t="shared" si="2"/>
        <v>5</v>
      </c>
      <c r="AI12" s="7"/>
      <c r="AJ12" s="31"/>
      <c r="AK12" s="31"/>
      <c r="AL12" s="11"/>
      <c r="AM12" s="6"/>
      <c r="AN12" s="6"/>
      <c r="AO12" s="37"/>
      <c r="AP12" s="37"/>
      <c r="AQ12" s="6"/>
      <c r="AR12" s="6"/>
      <c r="AS12" s="37"/>
      <c r="AT12" s="37"/>
      <c r="AU12" s="6"/>
      <c r="AV12" s="6"/>
      <c r="AW12" s="37"/>
      <c r="AX12" s="37"/>
      <c r="AY12" s="6"/>
      <c r="AZ12" s="6"/>
      <c r="BA12" s="37"/>
      <c r="BB12" s="37"/>
      <c r="BC12" s="6"/>
      <c r="BD12" s="6"/>
      <c r="BE12" s="37"/>
      <c r="BF12" s="37"/>
    </row>
    <row r="13" spans="1:58" ht="21" customHeight="1">
      <c r="B13" s="8" t="s">
        <v>29</v>
      </c>
      <c r="C13" s="8" t="s">
        <v>31</v>
      </c>
      <c r="D13" s="16" t="s">
        <v>30</v>
      </c>
      <c r="E13" s="16" t="s">
        <v>30</v>
      </c>
      <c r="F13" s="16"/>
      <c r="G13" s="16" t="s">
        <v>4</v>
      </c>
      <c r="H13" s="16" t="s">
        <v>4</v>
      </c>
      <c r="I13" s="16"/>
      <c r="J13" s="16"/>
      <c r="K13" s="16"/>
      <c r="L13" s="16"/>
      <c r="M13" s="16"/>
      <c r="N13" s="16" t="s">
        <v>4</v>
      </c>
      <c r="O13" s="16" t="s">
        <v>4</v>
      </c>
      <c r="P13" s="16"/>
      <c r="Q13" s="16"/>
      <c r="R13" s="16"/>
      <c r="S13" s="16"/>
      <c r="T13" s="16"/>
      <c r="U13" s="16" t="s">
        <v>4</v>
      </c>
      <c r="V13" s="16" t="s">
        <v>4</v>
      </c>
      <c r="W13" s="16"/>
      <c r="X13" s="16"/>
      <c r="Y13" s="16"/>
      <c r="Z13" s="16"/>
      <c r="AA13" s="16"/>
      <c r="AB13" s="16" t="s">
        <v>4</v>
      </c>
      <c r="AC13" s="16" t="s">
        <v>4</v>
      </c>
      <c r="AD13" s="16"/>
      <c r="AE13" s="16"/>
      <c r="AF13" s="16"/>
      <c r="AG13" s="16"/>
      <c r="AH13" s="16" t="s">
        <v>30</v>
      </c>
      <c r="AI13" s="26">
        <f t="shared" ref="AI13:AI24" si="3">SUM(COUNTIF(D13:AH13,"休"),COUNTIF(D13:AH13,""))</f>
        <v>28</v>
      </c>
      <c r="AJ13" s="26">
        <f t="shared" ref="AJ13:AJ24" si="4">COUNTIF(D13:AH13,"休")</f>
        <v>8</v>
      </c>
      <c r="AK13" s="38">
        <f t="shared" ref="AK13:AK24" si="5">IFERROR(AJ13/AI13,"")</f>
        <v>0.2857142857142857</v>
      </c>
      <c r="AL13" s="40">
        <f>AVERAGE(AK13:AK24)</f>
        <v>0.28844088242584481</v>
      </c>
      <c r="AM13" s="26">
        <f t="shared" ref="AM13:AM24" si="6">COUNTIFS($D$12:$AH$12,AM$9,$D13:$AH13,"休")+COUNTIFS($D$12:$AH$12,AM$9,$D13:$AH13,"")</f>
        <v>3</v>
      </c>
      <c r="AN13" s="26">
        <f t="shared" ref="AN13:AN24" si="7">COUNTIFS($D$12:$AH$12,AM$9,$D13:$AH13,"休")</f>
        <v>2</v>
      </c>
      <c r="AO13" s="38">
        <f t="shared" ref="AO13:AO24" si="8">IFERROR(AN13/AM13,"")</f>
        <v>0.66666666666666663</v>
      </c>
      <c r="AP13" s="40">
        <f>AVERAGE(AO13:AO24)</f>
        <v>0.1111111111111111</v>
      </c>
      <c r="AQ13" s="26">
        <f t="shared" ref="AQ13:AQ20" si="9">COUNTIFS($D$12:$AH$12,AQ$9,$D13:$AH13,"休")+COUNTIFS($D$12:$AH$12,AQ$9,$D13:$AH13,"")</f>
        <v>7</v>
      </c>
      <c r="AR13" s="26">
        <f t="shared" ref="AR13:AR20" si="10">COUNTIFS($D$12:$AH$12,AQ$9,$D13:$AH13,"休")</f>
        <v>2</v>
      </c>
      <c r="AS13" s="38">
        <f t="shared" ref="AS13:AS20" si="11">IFERROR(AR13/AQ13,"")</f>
        <v>0.2857142857142857</v>
      </c>
      <c r="AT13" s="40">
        <f>AVERAGE(AS13:AS24)</f>
        <v>0.28571428571428564</v>
      </c>
      <c r="AU13" s="26">
        <f t="shared" ref="AU13:AU24" si="12">COUNTIFS($D$12:$AH$12,AU$9,$D13:$AH13,"休")+COUNTIFS($D$12:$AH$12,AU$9,$D13:$AH13,"")</f>
        <v>7</v>
      </c>
      <c r="AV13" s="26">
        <f t="shared" ref="AV13:AV24" si="13">COUNTIFS($D$12:$AH$12,AU$9,$D13:$AH13,"休")</f>
        <v>2</v>
      </c>
      <c r="AW13" s="38">
        <f t="shared" ref="AW13:AW24" si="14">IFERROR(AV13/AU13,"")</f>
        <v>0.2857142857142857</v>
      </c>
      <c r="AX13" s="40">
        <f>AVERAGE(AW13:AW24)</f>
        <v>0.28571428571428564</v>
      </c>
      <c r="AY13" s="26">
        <f t="shared" ref="AY13:AY24" si="15">COUNTIFS($D$12:$AH$12,AY$9,$D13:$AH13,"休")+COUNTIFS($D$12:$AH$12,AY$9,$D13:$AH13,"")</f>
        <v>7</v>
      </c>
      <c r="AZ13" s="26">
        <f t="shared" ref="AZ13:AZ24" si="16">COUNTIFS($D$12:$AH$12,AY$9,$D13:$AH13,"休")</f>
        <v>2</v>
      </c>
      <c r="BA13" s="38">
        <f t="shared" ref="BA13:BA24" si="17">IFERROR(AZ13/AY13,"")</f>
        <v>0.2857142857142857</v>
      </c>
      <c r="BB13" s="40">
        <f>AVERAGE(BA13:BA24)</f>
        <v>0.28571428571428564</v>
      </c>
      <c r="BC13" s="26">
        <f t="shared" ref="BC13:BC24" si="18">COUNTIFS($D$12:$AH$12,BC$9,$D13:$AH13,"休")+COUNTIFS($D$12:$AH$12,BC$9,$D13:$AH13,"")</f>
        <v>4</v>
      </c>
      <c r="BD13" s="26">
        <f t="shared" ref="BD13:BD24" si="19">COUNTIFS($D$12:$AH$12,BC$9,$D13:$AH13,"休")</f>
        <v>0</v>
      </c>
      <c r="BE13" s="38">
        <f t="shared" ref="BE13:BE24" si="20">IFERROR(BD13/BC13,"")</f>
        <v>0</v>
      </c>
      <c r="BF13" s="40">
        <f>AVERAGE(BE13:BE24)</f>
        <v>0.35714285714285715</v>
      </c>
    </row>
    <row r="14" spans="1:58" ht="21" customHeight="1">
      <c r="B14" s="8"/>
      <c r="C14" s="8" t="s">
        <v>32</v>
      </c>
      <c r="D14" s="16" t="s">
        <v>30</v>
      </c>
      <c r="E14" s="16" t="s">
        <v>30</v>
      </c>
      <c r="F14" s="16"/>
      <c r="G14" s="16"/>
      <c r="H14" s="16"/>
      <c r="I14" s="16"/>
      <c r="J14" s="16"/>
      <c r="K14" s="16" t="s">
        <v>4</v>
      </c>
      <c r="L14" s="16" t="s">
        <v>4</v>
      </c>
      <c r="M14" s="16"/>
      <c r="N14" s="16"/>
      <c r="O14" s="16"/>
      <c r="P14" s="16"/>
      <c r="Q14" s="16"/>
      <c r="R14" s="16" t="s">
        <v>4</v>
      </c>
      <c r="S14" s="16" t="s">
        <v>4</v>
      </c>
      <c r="T14" s="16"/>
      <c r="U14" s="16"/>
      <c r="V14" s="16"/>
      <c r="W14" s="16"/>
      <c r="X14" s="16"/>
      <c r="Y14" s="16" t="s">
        <v>4</v>
      </c>
      <c r="Z14" s="16" t="s">
        <v>4</v>
      </c>
      <c r="AA14" s="16"/>
      <c r="AB14" s="16"/>
      <c r="AC14" s="16"/>
      <c r="AD14" s="16"/>
      <c r="AE14" s="16"/>
      <c r="AF14" s="16" t="s">
        <v>4</v>
      </c>
      <c r="AG14" s="16" t="s">
        <v>4</v>
      </c>
      <c r="AH14" s="16" t="s">
        <v>30</v>
      </c>
      <c r="AI14" s="26">
        <f t="shared" si="3"/>
        <v>28</v>
      </c>
      <c r="AJ14" s="26">
        <f t="shared" si="4"/>
        <v>8</v>
      </c>
      <c r="AK14" s="38">
        <f t="shared" si="5"/>
        <v>0.2857142857142857</v>
      </c>
      <c r="AL14" s="40"/>
      <c r="AM14" s="26">
        <f t="shared" si="6"/>
        <v>3</v>
      </c>
      <c r="AN14" s="26">
        <f t="shared" si="7"/>
        <v>0</v>
      </c>
      <c r="AO14" s="38">
        <f t="shared" si="8"/>
        <v>0</v>
      </c>
      <c r="AP14" s="40"/>
      <c r="AQ14" s="26">
        <f t="shared" si="9"/>
        <v>7</v>
      </c>
      <c r="AR14" s="26">
        <f t="shared" si="10"/>
        <v>2</v>
      </c>
      <c r="AS14" s="38">
        <f t="shared" si="11"/>
        <v>0.2857142857142857</v>
      </c>
      <c r="AT14" s="40"/>
      <c r="AU14" s="26">
        <f t="shared" si="12"/>
        <v>7</v>
      </c>
      <c r="AV14" s="26">
        <f t="shared" si="13"/>
        <v>2</v>
      </c>
      <c r="AW14" s="38">
        <f t="shared" si="14"/>
        <v>0.2857142857142857</v>
      </c>
      <c r="AX14" s="40"/>
      <c r="AY14" s="26">
        <f t="shared" si="15"/>
        <v>7</v>
      </c>
      <c r="AZ14" s="26">
        <f t="shared" si="16"/>
        <v>2</v>
      </c>
      <c r="BA14" s="38">
        <f t="shared" si="17"/>
        <v>0.2857142857142857</v>
      </c>
      <c r="BB14" s="40"/>
      <c r="BC14" s="26">
        <f t="shared" si="18"/>
        <v>4</v>
      </c>
      <c r="BD14" s="26">
        <f t="shared" si="19"/>
        <v>2</v>
      </c>
      <c r="BE14" s="38">
        <f t="shared" si="20"/>
        <v>0.5</v>
      </c>
      <c r="BF14" s="40"/>
    </row>
    <row r="15" spans="1:58" ht="21" customHeight="1">
      <c r="B15" s="8"/>
      <c r="C15" s="8" t="s">
        <v>18</v>
      </c>
      <c r="D15" s="16" t="s">
        <v>30</v>
      </c>
      <c r="E15" s="16" t="s">
        <v>30</v>
      </c>
      <c r="F15" s="16"/>
      <c r="G15" s="16"/>
      <c r="H15" s="16"/>
      <c r="I15" s="16" t="s">
        <v>4</v>
      </c>
      <c r="J15" s="16" t="s">
        <v>4</v>
      </c>
      <c r="K15" s="16"/>
      <c r="L15" s="16"/>
      <c r="M15" s="16"/>
      <c r="N15" s="16"/>
      <c r="O15" s="16"/>
      <c r="P15" s="16" t="s">
        <v>4</v>
      </c>
      <c r="Q15" s="16" t="s">
        <v>4</v>
      </c>
      <c r="R15" s="16"/>
      <c r="S15" s="16"/>
      <c r="T15" s="16"/>
      <c r="U15" s="16"/>
      <c r="V15" s="16"/>
      <c r="W15" s="16" t="s">
        <v>4</v>
      </c>
      <c r="X15" s="16" t="s">
        <v>4</v>
      </c>
      <c r="Y15" s="16"/>
      <c r="Z15" s="16"/>
      <c r="AA15" s="16"/>
      <c r="AB15" s="16"/>
      <c r="AC15" s="16"/>
      <c r="AD15" s="16" t="s">
        <v>4</v>
      </c>
      <c r="AE15" s="16" t="s">
        <v>4</v>
      </c>
      <c r="AF15" s="16"/>
      <c r="AG15" s="16"/>
      <c r="AH15" s="16" t="s">
        <v>30</v>
      </c>
      <c r="AI15" s="26">
        <f t="shared" si="3"/>
        <v>28</v>
      </c>
      <c r="AJ15" s="26">
        <f t="shared" si="4"/>
        <v>8</v>
      </c>
      <c r="AK15" s="38">
        <f t="shared" si="5"/>
        <v>0.2857142857142857</v>
      </c>
      <c r="AL15" s="40"/>
      <c r="AM15" s="26">
        <f t="shared" si="6"/>
        <v>3</v>
      </c>
      <c r="AN15" s="26">
        <f t="shared" si="7"/>
        <v>0</v>
      </c>
      <c r="AO15" s="38">
        <f t="shared" si="8"/>
        <v>0</v>
      </c>
      <c r="AP15" s="40"/>
      <c r="AQ15" s="26">
        <f t="shared" si="9"/>
        <v>7</v>
      </c>
      <c r="AR15" s="26">
        <f t="shared" si="10"/>
        <v>2</v>
      </c>
      <c r="AS15" s="38">
        <f t="shared" si="11"/>
        <v>0.2857142857142857</v>
      </c>
      <c r="AT15" s="40"/>
      <c r="AU15" s="26">
        <f t="shared" si="12"/>
        <v>7</v>
      </c>
      <c r="AV15" s="26">
        <f t="shared" si="13"/>
        <v>2</v>
      </c>
      <c r="AW15" s="38">
        <f t="shared" si="14"/>
        <v>0.2857142857142857</v>
      </c>
      <c r="AX15" s="40"/>
      <c r="AY15" s="26">
        <f t="shared" si="15"/>
        <v>7</v>
      </c>
      <c r="AZ15" s="26">
        <f t="shared" si="16"/>
        <v>2</v>
      </c>
      <c r="BA15" s="38">
        <f t="shared" si="17"/>
        <v>0.2857142857142857</v>
      </c>
      <c r="BB15" s="40"/>
      <c r="BC15" s="26">
        <f t="shared" si="18"/>
        <v>4</v>
      </c>
      <c r="BD15" s="26">
        <f t="shared" si="19"/>
        <v>2</v>
      </c>
      <c r="BE15" s="38">
        <f t="shared" si="20"/>
        <v>0.5</v>
      </c>
      <c r="BF15" s="40"/>
    </row>
    <row r="16" spans="1:58" ht="21" customHeight="1">
      <c r="B16" s="8"/>
      <c r="C16" s="8"/>
      <c r="D16" s="16" t="s">
        <v>30</v>
      </c>
      <c r="E16" s="16" t="s">
        <v>30</v>
      </c>
      <c r="F16" s="16" t="s">
        <v>30</v>
      </c>
      <c r="G16" s="16" t="s">
        <v>30</v>
      </c>
      <c r="H16" s="16" t="s">
        <v>30</v>
      </c>
      <c r="I16" s="16" t="s">
        <v>30</v>
      </c>
      <c r="J16" s="16" t="s">
        <v>30</v>
      </c>
      <c r="K16" s="16" t="s">
        <v>30</v>
      </c>
      <c r="L16" s="16" t="s">
        <v>30</v>
      </c>
      <c r="M16" s="16" t="s">
        <v>30</v>
      </c>
      <c r="N16" s="16" t="s">
        <v>30</v>
      </c>
      <c r="O16" s="16" t="s">
        <v>30</v>
      </c>
      <c r="P16" s="16" t="s">
        <v>30</v>
      </c>
      <c r="Q16" s="16" t="s">
        <v>30</v>
      </c>
      <c r="R16" s="16" t="s">
        <v>30</v>
      </c>
      <c r="S16" s="16" t="s">
        <v>30</v>
      </c>
      <c r="T16" s="16" t="s">
        <v>30</v>
      </c>
      <c r="U16" s="16" t="s">
        <v>30</v>
      </c>
      <c r="V16" s="16" t="s">
        <v>30</v>
      </c>
      <c r="W16" s="16" t="s">
        <v>30</v>
      </c>
      <c r="X16" s="16" t="s">
        <v>30</v>
      </c>
      <c r="Y16" s="16" t="s">
        <v>30</v>
      </c>
      <c r="Z16" s="16" t="s">
        <v>30</v>
      </c>
      <c r="AA16" s="16" t="s">
        <v>30</v>
      </c>
      <c r="AB16" s="16" t="s">
        <v>30</v>
      </c>
      <c r="AC16" s="16" t="s">
        <v>30</v>
      </c>
      <c r="AD16" s="16" t="s">
        <v>30</v>
      </c>
      <c r="AE16" s="16" t="s">
        <v>30</v>
      </c>
      <c r="AF16" s="16" t="s">
        <v>30</v>
      </c>
      <c r="AG16" s="16" t="s">
        <v>30</v>
      </c>
      <c r="AH16" s="16" t="s">
        <v>30</v>
      </c>
      <c r="AI16" s="26">
        <f t="shared" si="3"/>
        <v>0</v>
      </c>
      <c r="AJ16" s="26">
        <f t="shared" si="4"/>
        <v>0</v>
      </c>
      <c r="AK16" s="38" t="str">
        <f t="shared" si="5"/>
        <v/>
      </c>
      <c r="AL16" s="40"/>
      <c r="AM16" s="26">
        <f t="shared" si="6"/>
        <v>0</v>
      </c>
      <c r="AN16" s="26">
        <f t="shared" si="7"/>
        <v>0</v>
      </c>
      <c r="AO16" s="38" t="str">
        <f t="shared" si="8"/>
        <v/>
      </c>
      <c r="AP16" s="40"/>
      <c r="AQ16" s="26">
        <f t="shared" si="9"/>
        <v>0</v>
      </c>
      <c r="AR16" s="26">
        <f t="shared" si="10"/>
        <v>0</v>
      </c>
      <c r="AS16" s="38" t="str">
        <f t="shared" si="11"/>
        <v/>
      </c>
      <c r="AT16" s="40"/>
      <c r="AU16" s="26">
        <f t="shared" si="12"/>
        <v>0</v>
      </c>
      <c r="AV16" s="26">
        <f t="shared" si="13"/>
        <v>0</v>
      </c>
      <c r="AW16" s="38" t="str">
        <f t="shared" si="14"/>
        <v/>
      </c>
      <c r="AX16" s="40"/>
      <c r="AY16" s="26">
        <f t="shared" si="15"/>
        <v>0</v>
      </c>
      <c r="AZ16" s="26">
        <f t="shared" si="16"/>
        <v>0</v>
      </c>
      <c r="BA16" s="38" t="str">
        <f t="shared" si="17"/>
        <v/>
      </c>
      <c r="BB16" s="40"/>
      <c r="BC16" s="26">
        <f t="shared" si="18"/>
        <v>0</v>
      </c>
      <c r="BD16" s="26">
        <f t="shared" si="19"/>
        <v>0</v>
      </c>
      <c r="BE16" s="38" t="str">
        <f t="shared" si="20"/>
        <v/>
      </c>
      <c r="BF16" s="40"/>
    </row>
    <row r="17" spans="2:64" ht="21" customHeight="1">
      <c r="B17" s="8" t="s">
        <v>8</v>
      </c>
      <c r="C17" s="8" t="s">
        <v>33</v>
      </c>
      <c r="D17" s="16" t="s">
        <v>30</v>
      </c>
      <c r="E17" s="16" t="s">
        <v>30</v>
      </c>
      <c r="F17" s="16" t="s">
        <v>30</v>
      </c>
      <c r="G17" s="16" t="s">
        <v>30</v>
      </c>
      <c r="H17" s="16"/>
      <c r="I17" s="16"/>
      <c r="J17" s="16"/>
      <c r="K17" s="16" t="s">
        <v>4</v>
      </c>
      <c r="L17" s="16" t="s">
        <v>4</v>
      </c>
      <c r="M17" s="16"/>
      <c r="N17" s="16"/>
      <c r="O17" s="16"/>
      <c r="P17" s="16"/>
      <c r="Q17" s="16"/>
      <c r="R17" s="16" t="s">
        <v>4</v>
      </c>
      <c r="S17" s="16" t="s">
        <v>4</v>
      </c>
      <c r="T17" s="16"/>
      <c r="U17" s="16"/>
      <c r="V17" s="16"/>
      <c r="W17" s="16"/>
      <c r="X17" s="16"/>
      <c r="Y17" s="16" t="s">
        <v>4</v>
      </c>
      <c r="Z17" s="16" t="s">
        <v>4</v>
      </c>
      <c r="AA17" s="16"/>
      <c r="AB17" s="16"/>
      <c r="AC17" s="16"/>
      <c r="AD17" s="16"/>
      <c r="AE17" s="16"/>
      <c r="AF17" s="16" t="s">
        <v>4</v>
      </c>
      <c r="AG17" s="16"/>
      <c r="AH17" s="16" t="s">
        <v>30</v>
      </c>
      <c r="AI17" s="26">
        <f t="shared" si="3"/>
        <v>26</v>
      </c>
      <c r="AJ17" s="26">
        <f t="shared" si="4"/>
        <v>7</v>
      </c>
      <c r="AK17" s="38">
        <f t="shared" si="5"/>
        <v>0.26923076923076922</v>
      </c>
      <c r="AL17" s="40"/>
      <c r="AM17" s="26">
        <f t="shared" si="6"/>
        <v>1</v>
      </c>
      <c r="AN17" s="26">
        <f t="shared" si="7"/>
        <v>0</v>
      </c>
      <c r="AO17" s="38">
        <f t="shared" si="8"/>
        <v>0</v>
      </c>
      <c r="AP17" s="40"/>
      <c r="AQ17" s="26">
        <f t="shared" si="9"/>
        <v>7</v>
      </c>
      <c r="AR17" s="26">
        <f t="shared" si="10"/>
        <v>2</v>
      </c>
      <c r="AS17" s="38">
        <f t="shared" si="11"/>
        <v>0.2857142857142857</v>
      </c>
      <c r="AT17" s="40"/>
      <c r="AU17" s="26">
        <f t="shared" si="12"/>
        <v>7</v>
      </c>
      <c r="AV17" s="26">
        <f t="shared" si="13"/>
        <v>2</v>
      </c>
      <c r="AW17" s="38">
        <f t="shared" si="14"/>
        <v>0.2857142857142857</v>
      </c>
      <c r="AX17" s="40"/>
      <c r="AY17" s="26">
        <f t="shared" si="15"/>
        <v>7</v>
      </c>
      <c r="AZ17" s="26">
        <f t="shared" si="16"/>
        <v>2</v>
      </c>
      <c r="BA17" s="38">
        <f t="shared" si="17"/>
        <v>0.2857142857142857</v>
      </c>
      <c r="BB17" s="40"/>
      <c r="BC17" s="26">
        <f t="shared" si="18"/>
        <v>4</v>
      </c>
      <c r="BD17" s="26">
        <f t="shared" si="19"/>
        <v>1</v>
      </c>
      <c r="BE17" s="38">
        <f t="shared" si="20"/>
        <v>0.25</v>
      </c>
      <c r="BF17" s="40"/>
    </row>
    <row r="18" spans="2:64" ht="21" customHeight="1">
      <c r="B18" s="8"/>
      <c r="C18" s="8" t="s">
        <v>34</v>
      </c>
      <c r="D18" s="16" t="s">
        <v>30</v>
      </c>
      <c r="E18" s="16" t="s">
        <v>30</v>
      </c>
      <c r="F18" s="16" t="s">
        <v>30</v>
      </c>
      <c r="G18" s="16" t="s">
        <v>30</v>
      </c>
      <c r="H18" s="16"/>
      <c r="I18" s="16" t="s">
        <v>4</v>
      </c>
      <c r="J18" s="16" t="s">
        <v>4</v>
      </c>
      <c r="K18" s="16"/>
      <c r="L18" s="16"/>
      <c r="M18" s="16"/>
      <c r="N18" s="16"/>
      <c r="O18" s="16"/>
      <c r="P18" s="16" t="s">
        <v>4</v>
      </c>
      <c r="Q18" s="16" t="s">
        <v>4</v>
      </c>
      <c r="R18" s="16"/>
      <c r="S18" s="16"/>
      <c r="T18" s="16"/>
      <c r="U18" s="16"/>
      <c r="V18" s="16"/>
      <c r="W18" s="16" t="s">
        <v>4</v>
      </c>
      <c r="X18" s="16" t="s">
        <v>4</v>
      </c>
      <c r="Y18" s="16"/>
      <c r="Z18" s="16"/>
      <c r="AA18" s="16"/>
      <c r="AB18" s="16"/>
      <c r="AC18" s="16"/>
      <c r="AD18" s="16" t="s">
        <v>4</v>
      </c>
      <c r="AE18" s="16" t="s">
        <v>4</v>
      </c>
      <c r="AF18" s="16"/>
      <c r="AG18" s="16"/>
      <c r="AH18" s="16" t="s">
        <v>30</v>
      </c>
      <c r="AI18" s="26">
        <f t="shared" si="3"/>
        <v>26</v>
      </c>
      <c r="AJ18" s="26">
        <f t="shared" si="4"/>
        <v>8</v>
      </c>
      <c r="AK18" s="38">
        <f t="shared" si="5"/>
        <v>0.30769230769230771</v>
      </c>
      <c r="AL18" s="40"/>
      <c r="AM18" s="26">
        <f t="shared" si="6"/>
        <v>1</v>
      </c>
      <c r="AN18" s="26">
        <f t="shared" si="7"/>
        <v>0</v>
      </c>
      <c r="AO18" s="38">
        <f t="shared" si="8"/>
        <v>0</v>
      </c>
      <c r="AP18" s="40"/>
      <c r="AQ18" s="26">
        <f t="shared" si="9"/>
        <v>7</v>
      </c>
      <c r="AR18" s="26">
        <f t="shared" si="10"/>
        <v>2</v>
      </c>
      <c r="AS18" s="38">
        <f t="shared" si="11"/>
        <v>0.2857142857142857</v>
      </c>
      <c r="AT18" s="40"/>
      <c r="AU18" s="26">
        <f t="shared" si="12"/>
        <v>7</v>
      </c>
      <c r="AV18" s="26">
        <f t="shared" si="13"/>
        <v>2</v>
      </c>
      <c r="AW18" s="38">
        <f t="shared" si="14"/>
        <v>0.2857142857142857</v>
      </c>
      <c r="AX18" s="40"/>
      <c r="AY18" s="26">
        <f t="shared" si="15"/>
        <v>7</v>
      </c>
      <c r="AZ18" s="26">
        <f t="shared" si="16"/>
        <v>2</v>
      </c>
      <c r="BA18" s="38">
        <f t="shared" si="17"/>
        <v>0.2857142857142857</v>
      </c>
      <c r="BB18" s="40"/>
      <c r="BC18" s="26">
        <f t="shared" si="18"/>
        <v>4</v>
      </c>
      <c r="BD18" s="26">
        <f t="shared" si="19"/>
        <v>2</v>
      </c>
      <c r="BE18" s="38">
        <f t="shared" si="20"/>
        <v>0.5</v>
      </c>
      <c r="BF18" s="40"/>
    </row>
    <row r="19" spans="2:64" ht="21" customHeight="1">
      <c r="B19" s="8"/>
      <c r="C19" s="8" t="s">
        <v>35</v>
      </c>
      <c r="D19" s="16" t="s">
        <v>30</v>
      </c>
      <c r="E19" s="16" t="s">
        <v>30</v>
      </c>
      <c r="F19" s="16" t="s">
        <v>30</v>
      </c>
      <c r="G19" s="16" t="s">
        <v>30</v>
      </c>
      <c r="H19" s="16"/>
      <c r="I19" s="16"/>
      <c r="J19" s="16"/>
      <c r="K19" s="16"/>
      <c r="L19" s="16"/>
      <c r="M19" s="16" t="s">
        <v>4</v>
      </c>
      <c r="N19" s="16" t="s">
        <v>4</v>
      </c>
      <c r="O19" s="16"/>
      <c r="P19" s="16"/>
      <c r="Q19" s="16"/>
      <c r="R19" s="16"/>
      <c r="S19" s="16"/>
      <c r="T19" s="16" t="s">
        <v>4</v>
      </c>
      <c r="U19" s="16" t="s">
        <v>4</v>
      </c>
      <c r="V19" s="16"/>
      <c r="W19" s="16"/>
      <c r="X19" s="16"/>
      <c r="Y19" s="16"/>
      <c r="Z19" s="16"/>
      <c r="AA19" s="16" t="s">
        <v>4</v>
      </c>
      <c r="AB19" s="16" t="s">
        <v>4</v>
      </c>
      <c r="AC19" s="16"/>
      <c r="AD19" s="16"/>
      <c r="AE19" s="16"/>
      <c r="AF19" s="16"/>
      <c r="AG19" s="16" t="s">
        <v>4</v>
      </c>
      <c r="AH19" s="16" t="s">
        <v>30</v>
      </c>
      <c r="AI19" s="26">
        <f t="shared" si="3"/>
        <v>26</v>
      </c>
      <c r="AJ19" s="26">
        <f t="shared" si="4"/>
        <v>7</v>
      </c>
      <c r="AK19" s="38">
        <f t="shared" si="5"/>
        <v>0.26923076923076922</v>
      </c>
      <c r="AL19" s="40"/>
      <c r="AM19" s="26">
        <f t="shared" si="6"/>
        <v>1</v>
      </c>
      <c r="AN19" s="26">
        <f t="shared" si="7"/>
        <v>0</v>
      </c>
      <c r="AO19" s="38">
        <f t="shared" si="8"/>
        <v>0</v>
      </c>
      <c r="AP19" s="40"/>
      <c r="AQ19" s="26">
        <f t="shared" si="9"/>
        <v>7</v>
      </c>
      <c r="AR19" s="26">
        <f t="shared" si="10"/>
        <v>2</v>
      </c>
      <c r="AS19" s="38">
        <f t="shared" si="11"/>
        <v>0.2857142857142857</v>
      </c>
      <c r="AT19" s="40"/>
      <c r="AU19" s="26">
        <f t="shared" si="12"/>
        <v>7</v>
      </c>
      <c r="AV19" s="26">
        <f t="shared" si="13"/>
        <v>2</v>
      </c>
      <c r="AW19" s="38">
        <f t="shared" si="14"/>
        <v>0.2857142857142857</v>
      </c>
      <c r="AX19" s="40"/>
      <c r="AY19" s="26">
        <f t="shared" si="15"/>
        <v>7</v>
      </c>
      <c r="AZ19" s="26">
        <f t="shared" si="16"/>
        <v>2</v>
      </c>
      <c r="BA19" s="38">
        <f t="shared" si="17"/>
        <v>0.2857142857142857</v>
      </c>
      <c r="BB19" s="40"/>
      <c r="BC19" s="26">
        <f t="shared" si="18"/>
        <v>4</v>
      </c>
      <c r="BD19" s="26">
        <f t="shared" si="19"/>
        <v>1</v>
      </c>
      <c r="BE19" s="38">
        <f t="shared" si="20"/>
        <v>0.25</v>
      </c>
      <c r="BF19" s="40"/>
    </row>
    <row r="20" spans="2:64" ht="21" customHeight="1">
      <c r="B20" s="8"/>
      <c r="C20" s="8"/>
      <c r="D20" s="16" t="s">
        <v>30</v>
      </c>
      <c r="E20" s="16" t="s">
        <v>30</v>
      </c>
      <c r="F20" s="16" t="s">
        <v>30</v>
      </c>
      <c r="G20" s="16" t="s">
        <v>30</v>
      </c>
      <c r="H20" s="16" t="s">
        <v>30</v>
      </c>
      <c r="I20" s="16" t="s">
        <v>30</v>
      </c>
      <c r="J20" s="16" t="s">
        <v>30</v>
      </c>
      <c r="K20" s="16" t="s">
        <v>30</v>
      </c>
      <c r="L20" s="16" t="s">
        <v>30</v>
      </c>
      <c r="M20" s="16" t="s">
        <v>30</v>
      </c>
      <c r="N20" s="16" t="s">
        <v>30</v>
      </c>
      <c r="O20" s="16" t="s">
        <v>30</v>
      </c>
      <c r="P20" s="16" t="s">
        <v>30</v>
      </c>
      <c r="Q20" s="16" t="s">
        <v>30</v>
      </c>
      <c r="R20" s="16" t="s">
        <v>30</v>
      </c>
      <c r="S20" s="16" t="s">
        <v>30</v>
      </c>
      <c r="T20" s="16" t="s">
        <v>30</v>
      </c>
      <c r="U20" s="16" t="s">
        <v>30</v>
      </c>
      <c r="V20" s="16" t="s">
        <v>30</v>
      </c>
      <c r="W20" s="16" t="s">
        <v>30</v>
      </c>
      <c r="X20" s="16" t="s">
        <v>30</v>
      </c>
      <c r="Y20" s="16" t="s">
        <v>30</v>
      </c>
      <c r="Z20" s="16" t="s">
        <v>30</v>
      </c>
      <c r="AA20" s="16" t="s">
        <v>30</v>
      </c>
      <c r="AB20" s="16" t="s">
        <v>30</v>
      </c>
      <c r="AC20" s="16" t="s">
        <v>30</v>
      </c>
      <c r="AD20" s="16" t="s">
        <v>30</v>
      </c>
      <c r="AE20" s="16" t="s">
        <v>30</v>
      </c>
      <c r="AF20" s="16" t="s">
        <v>30</v>
      </c>
      <c r="AG20" s="16" t="s">
        <v>30</v>
      </c>
      <c r="AH20" s="16" t="s">
        <v>30</v>
      </c>
      <c r="AI20" s="26">
        <f t="shared" si="3"/>
        <v>0</v>
      </c>
      <c r="AJ20" s="26">
        <f t="shared" si="4"/>
        <v>0</v>
      </c>
      <c r="AK20" s="38" t="str">
        <f t="shared" si="5"/>
        <v/>
      </c>
      <c r="AL20" s="40"/>
      <c r="AM20" s="26">
        <f t="shared" si="6"/>
        <v>0</v>
      </c>
      <c r="AN20" s="26">
        <f t="shared" si="7"/>
        <v>0</v>
      </c>
      <c r="AO20" s="38" t="str">
        <f t="shared" si="8"/>
        <v/>
      </c>
      <c r="AP20" s="40"/>
      <c r="AQ20" s="26">
        <f t="shared" si="9"/>
        <v>0</v>
      </c>
      <c r="AR20" s="26">
        <f t="shared" si="10"/>
        <v>0</v>
      </c>
      <c r="AS20" s="38" t="str">
        <f t="shared" si="11"/>
        <v/>
      </c>
      <c r="AT20" s="40"/>
      <c r="AU20" s="26">
        <f t="shared" si="12"/>
        <v>0</v>
      </c>
      <c r="AV20" s="26">
        <f t="shared" si="13"/>
        <v>0</v>
      </c>
      <c r="AW20" s="38" t="str">
        <f t="shared" si="14"/>
        <v/>
      </c>
      <c r="AX20" s="40"/>
      <c r="AY20" s="26">
        <f t="shared" si="15"/>
        <v>0</v>
      </c>
      <c r="AZ20" s="26">
        <f t="shared" si="16"/>
        <v>0</v>
      </c>
      <c r="BA20" s="38" t="str">
        <f t="shared" si="17"/>
        <v/>
      </c>
      <c r="BB20" s="40"/>
      <c r="BC20" s="26">
        <f t="shared" si="18"/>
        <v>0</v>
      </c>
      <c r="BD20" s="26">
        <f t="shared" si="19"/>
        <v>0</v>
      </c>
      <c r="BE20" s="38" t="str">
        <f t="shared" si="20"/>
        <v/>
      </c>
      <c r="BF20" s="40"/>
    </row>
    <row r="21" spans="2:64" ht="21" customHeight="1">
      <c r="B21" s="8" t="s">
        <v>37</v>
      </c>
      <c r="C21" s="8" t="s">
        <v>19</v>
      </c>
      <c r="D21" s="16" t="s">
        <v>30</v>
      </c>
      <c r="E21" s="16" t="s">
        <v>30</v>
      </c>
      <c r="F21" s="16" t="s">
        <v>30</v>
      </c>
      <c r="G21" s="16" t="s">
        <v>30</v>
      </c>
      <c r="H21" s="16" t="s">
        <v>30</v>
      </c>
      <c r="I21" s="16" t="s">
        <v>30</v>
      </c>
      <c r="J21" s="16" t="s">
        <v>30</v>
      </c>
      <c r="K21" s="16" t="s">
        <v>30</v>
      </c>
      <c r="L21" s="16" t="s">
        <v>30</v>
      </c>
      <c r="M21" s="16" t="s">
        <v>30</v>
      </c>
      <c r="N21" s="16" t="s">
        <v>30</v>
      </c>
      <c r="O21" s="16"/>
      <c r="P21" s="16"/>
      <c r="Q21" s="16"/>
      <c r="R21" s="16" t="s">
        <v>4</v>
      </c>
      <c r="S21" s="16" t="s">
        <v>4</v>
      </c>
      <c r="T21" s="16"/>
      <c r="U21" s="16"/>
      <c r="V21" s="16"/>
      <c r="W21" s="16"/>
      <c r="X21" s="16"/>
      <c r="Y21" s="16" t="s">
        <v>4</v>
      </c>
      <c r="Z21" s="16" t="s">
        <v>4</v>
      </c>
      <c r="AA21" s="16"/>
      <c r="AB21" s="16"/>
      <c r="AC21" s="16"/>
      <c r="AD21" s="16" t="s">
        <v>4</v>
      </c>
      <c r="AE21" s="16" t="s">
        <v>4</v>
      </c>
      <c r="AF21" s="16"/>
      <c r="AG21" s="16"/>
      <c r="AH21" s="16" t="s">
        <v>30</v>
      </c>
      <c r="AI21" s="26">
        <f t="shared" si="3"/>
        <v>19</v>
      </c>
      <c r="AJ21" s="26">
        <f t="shared" si="4"/>
        <v>6</v>
      </c>
      <c r="AK21" s="38">
        <f t="shared" si="5"/>
        <v>0.31578947368421051</v>
      </c>
      <c r="AL21" s="40"/>
      <c r="AM21" s="26">
        <f t="shared" si="6"/>
        <v>0</v>
      </c>
      <c r="AN21" s="26">
        <f t="shared" si="7"/>
        <v>0</v>
      </c>
      <c r="AO21" s="38" t="str">
        <f t="shared" si="8"/>
        <v/>
      </c>
      <c r="AP21" s="40"/>
      <c r="AQ21" s="6" t="s">
        <v>30</v>
      </c>
      <c r="AR21" s="6" t="s">
        <v>30</v>
      </c>
      <c r="AS21" s="40" t="s">
        <v>30</v>
      </c>
      <c r="AT21" s="40"/>
      <c r="AU21" s="26">
        <f t="shared" si="12"/>
        <v>7</v>
      </c>
      <c r="AV21" s="26">
        <f t="shared" si="13"/>
        <v>2</v>
      </c>
      <c r="AW21" s="38">
        <f t="shared" si="14"/>
        <v>0.2857142857142857</v>
      </c>
      <c r="AX21" s="40"/>
      <c r="AY21" s="26">
        <f t="shared" si="15"/>
        <v>7</v>
      </c>
      <c r="AZ21" s="26">
        <f t="shared" si="16"/>
        <v>2</v>
      </c>
      <c r="BA21" s="38">
        <f t="shared" si="17"/>
        <v>0.2857142857142857</v>
      </c>
      <c r="BB21" s="40"/>
      <c r="BC21" s="26">
        <f t="shared" si="18"/>
        <v>4</v>
      </c>
      <c r="BD21" s="26">
        <f t="shared" si="19"/>
        <v>2</v>
      </c>
      <c r="BE21" s="38">
        <f t="shared" si="20"/>
        <v>0.5</v>
      </c>
      <c r="BF21" s="40"/>
    </row>
    <row r="22" spans="2:64" ht="21" customHeight="1">
      <c r="B22" s="8"/>
      <c r="C22" s="8"/>
      <c r="D22" s="16" t="s">
        <v>30</v>
      </c>
      <c r="E22" s="16" t="s">
        <v>30</v>
      </c>
      <c r="F22" s="16" t="s">
        <v>30</v>
      </c>
      <c r="G22" s="16" t="s">
        <v>30</v>
      </c>
      <c r="H22" s="16" t="s">
        <v>30</v>
      </c>
      <c r="I22" s="16" t="s">
        <v>30</v>
      </c>
      <c r="J22" s="16" t="s">
        <v>30</v>
      </c>
      <c r="K22" s="16" t="s">
        <v>30</v>
      </c>
      <c r="L22" s="16" t="s">
        <v>30</v>
      </c>
      <c r="M22" s="16" t="s">
        <v>30</v>
      </c>
      <c r="N22" s="16" t="s">
        <v>30</v>
      </c>
      <c r="O22" s="16" t="s">
        <v>30</v>
      </c>
      <c r="P22" s="16" t="s">
        <v>30</v>
      </c>
      <c r="Q22" s="16" t="s">
        <v>30</v>
      </c>
      <c r="R22" s="16" t="s">
        <v>30</v>
      </c>
      <c r="S22" s="16" t="s">
        <v>30</v>
      </c>
      <c r="T22" s="16" t="s">
        <v>30</v>
      </c>
      <c r="U22" s="16" t="s">
        <v>30</v>
      </c>
      <c r="V22" s="16" t="s">
        <v>30</v>
      </c>
      <c r="W22" s="16" t="s">
        <v>30</v>
      </c>
      <c r="X22" s="16" t="s">
        <v>30</v>
      </c>
      <c r="Y22" s="16" t="s">
        <v>30</v>
      </c>
      <c r="Z22" s="16" t="s">
        <v>30</v>
      </c>
      <c r="AA22" s="16" t="s">
        <v>30</v>
      </c>
      <c r="AB22" s="16" t="s">
        <v>30</v>
      </c>
      <c r="AC22" s="16" t="s">
        <v>30</v>
      </c>
      <c r="AD22" s="16" t="s">
        <v>30</v>
      </c>
      <c r="AE22" s="16" t="s">
        <v>30</v>
      </c>
      <c r="AF22" s="16" t="s">
        <v>30</v>
      </c>
      <c r="AG22" s="16" t="s">
        <v>30</v>
      </c>
      <c r="AH22" s="16" t="s">
        <v>30</v>
      </c>
      <c r="AI22" s="26">
        <f t="shared" si="3"/>
        <v>0</v>
      </c>
      <c r="AJ22" s="26">
        <f t="shared" si="4"/>
        <v>0</v>
      </c>
      <c r="AK22" s="38" t="str">
        <f t="shared" si="5"/>
        <v/>
      </c>
      <c r="AL22" s="40"/>
      <c r="AM22" s="26">
        <f t="shared" si="6"/>
        <v>0</v>
      </c>
      <c r="AN22" s="26">
        <f t="shared" si="7"/>
        <v>0</v>
      </c>
      <c r="AO22" s="38" t="str">
        <f t="shared" si="8"/>
        <v/>
      </c>
      <c r="AP22" s="40"/>
      <c r="AQ22" s="26">
        <f>COUNTIFS($D$12:$AH$12,AQ$9,$D22:$AH22,"休")+COUNTIFS($D$12:$AH$12,AQ$9,$D22:$AH22,"")</f>
        <v>0</v>
      </c>
      <c r="AR22" s="26">
        <f>COUNTIFS($D$12:$AH$12,AQ$9,$D22:$AH22,"休")</f>
        <v>0</v>
      </c>
      <c r="AS22" s="38" t="str">
        <f>IFERROR(AR22/AQ22,"")</f>
        <v/>
      </c>
      <c r="AT22" s="40"/>
      <c r="AU22" s="26">
        <f t="shared" si="12"/>
        <v>0</v>
      </c>
      <c r="AV22" s="26">
        <f t="shared" si="13"/>
        <v>0</v>
      </c>
      <c r="AW22" s="38" t="str">
        <f t="shared" si="14"/>
        <v/>
      </c>
      <c r="AX22" s="40"/>
      <c r="AY22" s="26">
        <f t="shared" si="15"/>
        <v>0</v>
      </c>
      <c r="AZ22" s="26">
        <f t="shared" si="16"/>
        <v>0</v>
      </c>
      <c r="BA22" s="38" t="str">
        <f t="shared" si="17"/>
        <v/>
      </c>
      <c r="BB22" s="40"/>
      <c r="BC22" s="26">
        <f t="shared" si="18"/>
        <v>0</v>
      </c>
      <c r="BD22" s="26">
        <f t="shared" si="19"/>
        <v>0</v>
      </c>
      <c r="BE22" s="38" t="str">
        <f t="shared" si="20"/>
        <v/>
      </c>
      <c r="BF22" s="40"/>
    </row>
    <row r="23" spans="2:64" ht="21" customHeight="1">
      <c r="B23" s="8"/>
      <c r="C23" s="8"/>
      <c r="D23" s="16" t="s">
        <v>30</v>
      </c>
      <c r="E23" s="16" t="s">
        <v>30</v>
      </c>
      <c r="F23" s="16" t="s">
        <v>30</v>
      </c>
      <c r="G23" s="16" t="s">
        <v>30</v>
      </c>
      <c r="H23" s="16" t="s">
        <v>30</v>
      </c>
      <c r="I23" s="16" t="s">
        <v>30</v>
      </c>
      <c r="J23" s="16" t="s">
        <v>30</v>
      </c>
      <c r="K23" s="16" t="s">
        <v>30</v>
      </c>
      <c r="L23" s="16" t="s">
        <v>30</v>
      </c>
      <c r="M23" s="16" t="s">
        <v>30</v>
      </c>
      <c r="N23" s="16" t="s">
        <v>30</v>
      </c>
      <c r="O23" s="16" t="s">
        <v>30</v>
      </c>
      <c r="P23" s="16" t="s">
        <v>30</v>
      </c>
      <c r="Q23" s="16" t="s">
        <v>30</v>
      </c>
      <c r="R23" s="16" t="s">
        <v>30</v>
      </c>
      <c r="S23" s="16" t="s">
        <v>30</v>
      </c>
      <c r="T23" s="16" t="s">
        <v>30</v>
      </c>
      <c r="U23" s="16" t="s">
        <v>30</v>
      </c>
      <c r="V23" s="16" t="s">
        <v>30</v>
      </c>
      <c r="W23" s="16" t="s">
        <v>30</v>
      </c>
      <c r="X23" s="16" t="s">
        <v>30</v>
      </c>
      <c r="Y23" s="16" t="s">
        <v>30</v>
      </c>
      <c r="Z23" s="16" t="s">
        <v>30</v>
      </c>
      <c r="AA23" s="16" t="s">
        <v>30</v>
      </c>
      <c r="AB23" s="16" t="s">
        <v>30</v>
      </c>
      <c r="AC23" s="16" t="s">
        <v>30</v>
      </c>
      <c r="AD23" s="16" t="s">
        <v>30</v>
      </c>
      <c r="AE23" s="16" t="s">
        <v>30</v>
      </c>
      <c r="AF23" s="16" t="s">
        <v>30</v>
      </c>
      <c r="AG23" s="16" t="s">
        <v>30</v>
      </c>
      <c r="AH23" s="16" t="s">
        <v>30</v>
      </c>
      <c r="AI23" s="26">
        <f t="shared" si="3"/>
        <v>0</v>
      </c>
      <c r="AJ23" s="26">
        <f t="shared" si="4"/>
        <v>0</v>
      </c>
      <c r="AK23" s="38" t="str">
        <f t="shared" si="5"/>
        <v/>
      </c>
      <c r="AL23" s="40"/>
      <c r="AM23" s="26">
        <f t="shared" si="6"/>
        <v>0</v>
      </c>
      <c r="AN23" s="26">
        <f t="shared" si="7"/>
        <v>0</v>
      </c>
      <c r="AO23" s="38" t="str">
        <f t="shared" si="8"/>
        <v/>
      </c>
      <c r="AP23" s="40"/>
      <c r="AQ23" s="26">
        <f>COUNTIFS($D$12:$AH$12,AQ$9,$D23:$AH23,"休")+COUNTIFS($D$12:$AH$12,AQ$9,$D23:$AH23,"")</f>
        <v>0</v>
      </c>
      <c r="AR23" s="26">
        <f>COUNTIFS($D$12:$AH$12,AQ$9,$D23:$AH23,"休")</f>
        <v>0</v>
      </c>
      <c r="AS23" s="38" t="str">
        <f>IFERROR(AR23/AQ23,"")</f>
        <v/>
      </c>
      <c r="AT23" s="40"/>
      <c r="AU23" s="26">
        <f t="shared" si="12"/>
        <v>0</v>
      </c>
      <c r="AV23" s="26">
        <f t="shared" si="13"/>
        <v>0</v>
      </c>
      <c r="AW23" s="38" t="str">
        <f t="shared" si="14"/>
        <v/>
      </c>
      <c r="AX23" s="40"/>
      <c r="AY23" s="26">
        <f t="shared" si="15"/>
        <v>0</v>
      </c>
      <c r="AZ23" s="26">
        <f t="shared" si="16"/>
        <v>0</v>
      </c>
      <c r="BA23" s="38" t="str">
        <f t="shared" si="17"/>
        <v/>
      </c>
      <c r="BB23" s="40"/>
      <c r="BC23" s="26">
        <f t="shared" si="18"/>
        <v>0</v>
      </c>
      <c r="BD23" s="26">
        <f t="shared" si="19"/>
        <v>0</v>
      </c>
      <c r="BE23" s="38" t="str">
        <f t="shared" si="20"/>
        <v/>
      </c>
      <c r="BF23" s="40"/>
    </row>
    <row r="24" spans="2:64" ht="21" customHeight="1">
      <c r="B24" s="8"/>
      <c r="C24" s="8"/>
      <c r="D24" s="16" t="s">
        <v>30</v>
      </c>
      <c r="E24" s="16" t="s">
        <v>30</v>
      </c>
      <c r="F24" s="16" t="s">
        <v>30</v>
      </c>
      <c r="G24" s="16" t="s">
        <v>30</v>
      </c>
      <c r="H24" s="16" t="s">
        <v>30</v>
      </c>
      <c r="I24" s="16" t="s">
        <v>30</v>
      </c>
      <c r="J24" s="16" t="s">
        <v>30</v>
      </c>
      <c r="K24" s="16" t="s">
        <v>30</v>
      </c>
      <c r="L24" s="16" t="s">
        <v>30</v>
      </c>
      <c r="M24" s="16" t="s">
        <v>30</v>
      </c>
      <c r="N24" s="16" t="s">
        <v>30</v>
      </c>
      <c r="O24" s="16" t="s">
        <v>30</v>
      </c>
      <c r="P24" s="16" t="s">
        <v>30</v>
      </c>
      <c r="Q24" s="16" t="s">
        <v>30</v>
      </c>
      <c r="R24" s="16" t="s">
        <v>30</v>
      </c>
      <c r="S24" s="16" t="s">
        <v>30</v>
      </c>
      <c r="T24" s="16" t="s">
        <v>30</v>
      </c>
      <c r="U24" s="16" t="s">
        <v>30</v>
      </c>
      <c r="V24" s="16" t="s">
        <v>30</v>
      </c>
      <c r="W24" s="16" t="s">
        <v>30</v>
      </c>
      <c r="X24" s="16" t="s">
        <v>30</v>
      </c>
      <c r="Y24" s="16" t="s">
        <v>30</v>
      </c>
      <c r="Z24" s="16" t="s">
        <v>30</v>
      </c>
      <c r="AA24" s="16" t="s">
        <v>30</v>
      </c>
      <c r="AB24" s="16" t="s">
        <v>30</v>
      </c>
      <c r="AC24" s="16" t="s">
        <v>30</v>
      </c>
      <c r="AD24" s="16" t="s">
        <v>30</v>
      </c>
      <c r="AE24" s="16" t="s">
        <v>30</v>
      </c>
      <c r="AF24" s="16" t="s">
        <v>30</v>
      </c>
      <c r="AG24" s="16" t="s">
        <v>30</v>
      </c>
      <c r="AH24" s="16" t="s">
        <v>30</v>
      </c>
      <c r="AI24" s="26">
        <f t="shared" si="3"/>
        <v>0</v>
      </c>
      <c r="AJ24" s="26">
        <f t="shared" si="4"/>
        <v>0</v>
      </c>
      <c r="AK24" s="38" t="str">
        <f t="shared" si="5"/>
        <v/>
      </c>
      <c r="AL24" s="40"/>
      <c r="AM24" s="26">
        <f t="shared" si="6"/>
        <v>0</v>
      </c>
      <c r="AN24" s="26">
        <f t="shared" si="7"/>
        <v>0</v>
      </c>
      <c r="AO24" s="38" t="str">
        <f t="shared" si="8"/>
        <v/>
      </c>
      <c r="AP24" s="40"/>
      <c r="AQ24" s="26">
        <f>COUNTIFS($D$12:$AH$12,AQ$9,$D24:$AH24,"休")+COUNTIFS($D$12:$AH$12,AQ$9,$D24:$AH24,"")</f>
        <v>0</v>
      </c>
      <c r="AR24" s="26">
        <f>COUNTIFS($D$12:$AH$12,AQ$9,$D24:$AH24,"休")</f>
        <v>0</v>
      </c>
      <c r="AS24" s="38" t="str">
        <f>IFERROR(AR24/AQ24,"")</f>
        <v/>
      </c>
      <c r="AT24" s="40"/>
      <c r="AU24" s="26">
        <f t="shared" si="12"/>
        <v>0</v>
      </c>
      <c r="AV24" s="26">
        <f t="shared" si="13"/>
        <v>0</v>
      </c>
      <c r="AW24" s="38" t="str">
        <f t="shared" si="14"/>
        <v/>
      </c>
      <c r="AX24" s="40"/>
      <c r="AY24" s="26">
        <f t="shared" si="15"/>
        <v>0</v>
      </c>
      <c r="AZ24" s="26">
        <f t="shared" si="16"/>
        <v>0</v>
      </c>
      <c r="BA24" s="38" t="str">
        <f t="shared" si="17"/>
        <v/>
      </c>
      <c r="BB24" s="40"/>
      <c r="BC24" s="26">
        <f t="shared" si="18"/>
        <v>0</v>
      </c>
      <c r="BD24" s="26">
        <f t="shared" si="19"/>
        <v>0</v>
      </c>
      <c r="BE24" s="38" t="str">
        <f t="shared" si="20"/>
        <v/>
      </c>
      <c r="BF24" s="40"/>
    </row>
    <row r="25" spans="2:64" ht="21" customHeight="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K25" s="39"/>
      <c r="AL25" s="41"/>
      <c r="AM25" s="1" ph="1"/>
      <c r="AO25" s="1" ph="1"/>
      <c r="AQ25" s="1" ph="1"/>
      <c r="AS25" s="1" ph="1"/>
      <c r="AT25" s="1" ph="1"/>
      <c r="AV25" s="1" ph="1"/>
      <c r="AX25" s="1" ph="1"/>
      <c r="AZ25" s="1" ph="1"/>
      <c r="BB25" s="1" ph="1"/>
      <c r="BD25" s="1" ph="1"/>
      <c r="BF25" s="1" ph="1"/>
      <c r="BH25" s="1" ph="1"/>
      <c r="BJ25" s="1" ph="1"/>
      <c r="BL25" s="1" ph="1"/>
    </row>
    <row r="26" spans="2:64" ht="21" customHeight="1">
      <c r="B26" s="1" t="s">
        <v>28</v>
      </c>
      <c r="AM26" s="1" t="s">
        <v>5</v>
      </c>
    </row>
    <row r="27" spans="2:64" ht="21" customHeight="1">
      <c r="B27" s="1" t="s">
        <v>16</v>
      </c>
      <c r="C27" s="12"/>
      <c r="D27" s="12"/>
      <c r="E27" s="12"/>
      <c r="F27" s="12"/>
      <c r="G27" s="12"/>
      <c r="H27" s="12"/>
      <c r="I27" s="12"/>
      <c r="J27" s="12"/>
      <c r="K27" s="12"/>
      <c r="L27" s="12"/>
      <c r="M27" s="12"/>
      <c r="N27" s="12"/>
      <c r="O27" s="12"/>
      <c r="P27" s="12"/>
      <c r="Q27" s="12"/>
      <c r="R27" s="12"/>
      <c r="S27" s="12"/>
      <c r="T27" s="12"/>
      <c r="U27" s="12"/>
      <c r="V27" s="12"/>
    </row>
    <row r="28" spans="2:64" ht="21" customHeight="1">
      <c r="B28" s="1" t="s">
        <v>11</v>
      </c>
    </row>
    <row r="29" spans="2:64" ht="21" customHeight="1">
      <c r="B29" s="1" t="s">
        <v>14</v>
      </c>
    </row>
    <row r="30" spans="2:64" ht="21" customHeight="1">
      <c r="AM30" s="1" ph="1"/>
      <c r="AO30" s="1" ph="1"/>
      <c r="AQ30" s="1" ph="1"/>
      <c r="AS30" s="1" ph="1"/>
      <c r="AT30" s="1" ph="1"/>
      <c r="AV30" s="1" ph="1"/>
      <c r="AX30" s="1" ph="1"/>
      <c r="AZ30" s="1" ph="1"/>
      <c r="BB30" s="1" ph="1"/>
      <c r="BD30" s="1" ph="1"/>
      <c r="BF30" s="1" ph="1"/>
      <c r="BH30" s="1" ph="1"/>
      <c r="BJ30" s="1" ph="1"/>
      <c r="BL30" s="1" ph="1"/>
    </row>
    <row r="31" spans="2:64" ht="21" customHeight="1">
      <c r="AM31" s="1" ph="1"/>
      <c r="AO31" s="1" ph="1"/>
      <c r="AQ31" s="1" ph="1"/>
      <c r="AS31" s="1" ph="1"/>
      <c r="AT31" s="1" ph="1"/>
      <c r="AV31" s="1" ph="1"/>
      <c r="AX31" s="1" ph="1"/>
      <c r="AZ31" s="1" ph="1"/>
      <c r="BB31" s="1" ph="1"/>
      <c r="BD31" s="1" ph="1"/>
      <c r="BF31" s="1" ph="1"/>
      <c r="BH31" s="1" ph="1"/>
      <c r="BJ31" s="1" ph="1"/>
      <c r="BL31" s="1" ph="1"/>
    </row>
    <row r="32" spans="2:64" ht="21" customHeight="1">
      <c r="AM32" s="1" ph="1"/>
      <c r="AO32" s="1" ph="1"/>
      <c r="AQ32" s="1" ph="1"/>
      <c r="AS32" s="1" ph="1"/>
      <c r="AT32" s="1" ph="1"/>
      <c r="AV32" s="1" ph="1"/>
      <c r="AX32" s="1" ph="1"/>
      <c r="AZ32" s="1" ph="1"/>
      <c r="BB32" s="1" ph="1"/>
      <c r="BD32" s="1" ph="1"/>
      <c r="BF32" s="1" ph="1"/>
      <c r="BH32" s="1" ph="1"/>
      <c r="BJ32" s="1" ph="1"/>
      <c r="BL32" s="1" ph="1"/>
    </row>
    <row r="33" spans="39:64" ht="21" customHeight="1">
      <c r="AM33" s="1" ph="1"/>
      <c r="AO33" s="1" ph="1"/>
      <c r="AQ33" s="1" ph="1"/>
      <c r="AS33" s="1" ph="1"/>
      <c r="AT33" s="1" ph="1"/>
      <c r="AV33" s="1" ph="1"/>
      <c r="AX33" s="1" ph="1"/>
      <c r="AZ33" s="1" ph="1"/>
      <c r="BB33" s="1" ph="1"/>
      <c r="BD33" s="1" ph="1"/>
      <c r="BF33" s="1" ph="1"/>
      <c r="BH33" s="1" ph="1"/>
      <c r="BJ33" s="1" ph="1"/>
      <c r="BL33" s="1" ph="1"/>
    </row>
    <row r="34" spans="39:64" ht="21" customHeight="1">
      <c r="AM34" s="1" ph="1"/>
      <c r="AO34" s="1" ph="1"/>
      <c r="AQ34" s="1" ph="1"/>
      <c r="AS34" s="1" ph="1"/>
      <c r="AT34" s="1" ph="1"/>
      <c r="AV34" s="1" ph="1"/>
      <c r="AX34" s="1" ph="1"/>
      <c r="AZ34" s="1" ph="1"/>
      <c r="BB34" s="1" ph="1"/>
      <c r="BD34" s="1" ph="1"/>
      <c r="BF34" s="1" ph="1"/>
      <c r="BH34" s="1" ph="1"/>
      <c r="BJ34" s="1" ph="1"/>
      <c r="BL34" s="1" ph="1"/>
    </row>
    <row r="40" spans="39:64" ht="21" customHeight="1">
      <c r="AM40" s="1" ph="1"/>
      <c r="AO40" s="1" ph="1"/>
      <c r="AQ40" s="1" ph="1"/>
      <c r="AS40" s="1" ph="1"/>
      <c r="AT40" s="1" ph="1"/>
      <c r="AV40" s="1" ph="1"/>
      <c r="AX40" s="1" ph="1"/>
      <c r="AZ40" s="1" ph="1"/>
      <c r="BB40" s="1" ph="1"/>
      <c r="BD40" s="1" ph="1"/>
      <c r="BF40" s="1" ph="1"/>
      <c r="BH40" s="1" ph="1"/>
      <c r="BJ40" s="1" ph="1"/>
      <c r="BL40" s="1" ph="1"/>
    </row>
    <row r="41" spans="39:64" ht="21" customHeight="1">
      <c r="AM41" s="1" ph="1"/>
      <c r="AO41" s="1" ph="1"/>
      <c r="AQ41" s="1" ph="1"/>
      <c r="AS41" s="1" ph="1"/>
      <c r="AT41" s="1" ph="1"/>
      <c r="AV41" s="1" ph="1"/>
      <c r="AX41" s="1" ph="1"/>
      <c r="AZ41" s="1" ph="1"/>
      <c r="BB41" s="1" ph="1"/>
      <c r="BD41" s="1" ph="1"/>
      <c r="BF41" s="1" ph="1"/>
      <c r="BH41" s="1" ph="1"/>
      <c r="BJ41" s="1" ph="1"/>
      <c r="BL41" s="1" ph="1"/>
    </row>
    <row r="43" spans="39:64" ht="21" customHeight="1">
      <c r="AM43" s="1" ph="1"/>
      <c r="AO43" s="1" ph="1"/>
      <c r="AQ43" s="1" ph="1"/>
      <c r="AS43" s="1" ph="1"/>
      <c r="AT43" s="1" ph="1"/>
      <c r="AV43" s="1" ph="1"/>
      <c r="AX43" s="1" ph="1"/>
      <c r="AZ43" s="1" ph="1"/>
      <c r="BB43" s="1" ph="1"/>
      <c r="BD43" s="1" ph="1"/>
      <c r="BF43" s="1" ph="1"/>
      <c r="BH43" s="1" ph="1"/>
      <c r="BJ43" s="1" ph="1"/>
      <c r="BL43" s="1" ph="1"/>
    </row>
    <row r="46" spans="39:64" ht="21" customHeight="1">
      <c r="AM46" s="1" ph="1"/>
      <c r="AO46" s="1" ph="1"/>
      <c r="AQ46" s="1" ph="1"/>
      <c r="AS46" s="1" ph="1"/>
      <c r="AT46" s="1" ph="1"/>
      <c r="AV46" s="1" ph="1"/>
      <c r="AX46" s="1" ph="1"/>
      <c r="AZ46" s="1" ph="1"/>
      <c r="BB46" s="1" ph="1"/>
      <c r="BD46" s="1" ph="1"/>
      <c r="BF46" s="1" ph="1"/>
      <c r="BH46" s="1" ph="1"/>
      <c r="BJ46" s="1" ph="1"/>
      <c r="BL46" s="1" ph="1"/>
    </row>
    <row r="47" spans="39:64" ht="21" customHeight="1">
      <c r="AM47" s="1" ph="1"/>
      <c r="AO47" s="1" ph="1"/>
      <c r="AQ47" s="1" ph="1"/>
      <c r="AS47" s="1" ph="1"/>
      <c r="AT47" s="1" ph="1"/>
      <c r="AV47" s="1" ph="1"/>
      <c r="AX47" s="1" ph="1"/>
      <c r="AZ47" s="1" ph="1"/>
      <c r="BB47" s="1" ph="1"/>
      <c r="BD47" s="1" ph="1"/>
      <c r="BF47" s="1" ph="1"/>
      <c r="BH47" s="1" ph="1"/>
      <c r="BJ47" s="1" ph="1"/>
      <c r="BL47" s="1" ph="1"/>
    </row>
    <row r="50" spans="39:64" ht="21" customHeight="1">
      <c r="AM50" s="1" ph="1"/>
      <c r="AO50" s="1" ph="1"/>
      <c r="AQ50" s="1" ph="1"/>
      <c r="AS50" s="1" ph="1"/>
      <c r="AT50" s="1" ph="1"/>
      <c r="AV50" s="1" ph="1"/>
      <c r="AX50" s="1" ph="1"/>
      <c r="AZ50" s="1" ph="1"/>
      <c r="BB50" s="1" ph="1"/>
      <c r="BD50" s="1" ph="1"/>
      <c r="BF50" s="1" ph="1"/>
      <c r="BH50" s="1" ph="1"/>
      <c r="BJ50" s="1" ph="1"/>
      <c r="BL50" s="1" ph="1"/>
    </row>
    <row r="51" spans="39:64" ht="21" customHeight="1">
      <c r="AM51" s="1" ph="1"/>
      <c r="AO51" s="1" ph="1"/>
      <c r="AQ51" s="1" ph="1"/>
      <c r="AS51" s="1" ph="1"/>
      <c r="AT51" s="1" ph="1"/>
      <c r="AV51" s="1" ph="1"/>
      <c r="AX51" s="1" ph="1"/>
      <c r="AZ51" s="1" ph="1"/>
      <c r="BB51" s="1" ph="1"/>
      <c r="BD51" s="1" ph="1"/>
      <c r="BF51" s="1" ph="1"/>
      <c r="BH51" s="1" ph="1"/>
      <c r="BJ51" s="1" ph="1"/>
      <c r="BL51" s="1" ph="1"/>
    </row>
    <row r="54" spans="39:64" ht="21" customHeight="1">
      <c r="AM54" s="1" ph="1"/>
      <c r="AO54" s="1" ph="1"/>
      <c r="AQ54" s="1" ph="1"/>
      <c r="AS54" s="1" ph="1"/>
      <c r="AT54" s="1" ph="1"/>
      <c r="AV54" s="1" ph="1"/>
      <c r="AX54" s="1" ph="1"/>
      <c r="AZ54" s="1" ph="1"/>
      <c r="BB54" s="1" ph="1"/>
      <c r="BD54" s="1" ph="1"/>
      <c r="BF54" s="1" ph="1"/>
      <c r="BH54" s="1" ph="1"/>
      <c r="BJ54" s="1" ph="1"/>
      <c r="BL54" s="1" ph="1"/>
    </row>
  </sheetData>
  <mergeCells count="49">
    <mergeCell ref="A1:AL1"/>
    <mergeCell ref="A2:AL2"/>
    <mergeCell ref="AE3:AH3"/>
    <mergeCell ref="AJ3:AK3"/>
    <mergeCell ref="AJ4:AK4"/>
    <mergeCell ref="AJ5:AK5"/>
    <mergeCell ref="AE7:AH7"/>
    <mergeCell ref="AI7:AK7"/>
    <mergeCell ref="D9:AH9"/>
    <mergeCell ref="AI9:AK9"/>
    <mergeCell ref="AM9:AP9"/>
    <mergeCell ref="AQ9:AT9"/>
    <mergeCell ref="AU9:AX9"/>
    <mergeCell ref="AY9:BB9"/>
    <mergeCell ref="BC9:BF9"/>
    <mergeCell ref="B12:C12"/>
    <mergeCell ref="AI12:AL12"/>
    <mergeCell ref="B9:B11"/>
    <mergeCell ref="C9:C11"/>
    <mergeCell ref="AL9:AL11"/>
    <mergeCell ref="AI10:AI11"/>
    <mergeCell ref="AJ10:AJ11"/>
    <mergeCell ref="AK10:AK11"/>
    <mergeCell ref="AM10:AM11"/>
    <mergeCell ref="AN10:AN11"/>
    <mergeCell ref="AO10:AO11"/>
    <mergeCell ref="AP10:AP11"/>
    <mergeCell ref="AQ10:AQ11"/>
    <mergeCell ref="AR10:AR11"/>
    <mergeCell ref="AS10:AS11"/>
    <mergeCell ref="AT10:AT11"/>
    <mergeCell ref="AU10:AU11"/>
    <mergeCell ref="AV10:AV11"/>
    <mergeCell ref="AW10:AW11"/>
    <mergeCell ref="AX10:AX11"/>
    <mergeCell ref="AY10:AY11"/>
    <mergeCell ref="AZ10:AZ11"/>
    <mergeCell ref="BA10:BA11"/>
    <mergeCell ref="BB10:BB11"/>
    <mergeCell ref="BC10:BC11"/>
    <mergeCell ref="BD10:BD11"/>
    <mergeCell ref="BE10:BE11"/>
    <mergeCell ref="BF10:BF11"/>
    <mergeCell ref="AL13:AL24"/>
    <mergeCell ref="AP13:AP24"/>
    <mergeCell ref="AT13:AT24"/>
    <mergeCell ref="AX13:AX24"/>
    <mergeCell ref="BB13:BB24"/>
    <mergeCell ref="BF13:BF24"/>
  </mergeCells>
  <phoneticPr fontId="5"/>
  <conditionalFormatting sqref="D11:AH12">
    <cfRule type="containsText" dxfId="0" priority="1" text="土">
      <formula>NOT(ISERROR(SEARCH("土",D11)))</formula>
    </cfRule>
  </conditionalFormatting>
  <dataValidations count="1">
    <dataValidation type="list" allowBlank="1" showDropDown="0" showInputMessage="1" showErrorMessage="1" sqref="D13:AH25">
      <formula1>$AI$4:$AI$6</formula1>
    </dataValidation>
  </dataValidations>
  <pageMargins left="0.25" right="0.25" top="0.75" bottom="0.75" header="0.3" footer="0.3"/>
  <pageSetup paperSize="9" scale="74"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様式第3号</vt:lpstr>
      <vt:lpstr>様式第3号 (記入例)</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齊藤　修</cp:lastModifiedBy>
  <cp:lastPrinted>2025-08-07T11:16:57Z</cp:lastPrinted>
  <dcterms:created xsi:type="dcterms:W3CDTF">2011-06-14T02:02:34Z</dcterms:created>
  <dcterms:modified xsi:type="dcterms:W3CDTF">2025-11-28T01:33:08Z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2025-11-28T01:33:08Z</vt:filetime>
  </property>
</Properties>
</file>