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120" yWindow="45" windowWidth="15165" windowHeight="4230"/>
  </bookViews>
  <sheets>
    <sheet name="様式１（12か月分）" sheetId="1" r:id="rId1"/>
  </sheets>
  <definedNames>
    <definedName name="_xlnm.Print_Area" localSheetId="0">'様式１（12か月分）'!$A$1:$AQ$60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<sst xmlns="http://schemas.openxmlformats.org/spreadsheetml/2006/main" xmlns:r="http://schemas.openxmlformats.org/officeDocument/2006/relationships" count="36" uniqueCount="36">
  <si>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曜日</t>
    <rPh sb="0" eb="2">
      <t>ヨウビ</t>
    </rPh>
    <phoneticPr fontId="2"/>
  </si>
  <si>
    <t>日</t>
    <rPh sb="0" eb="1">
      <t>ニチ</t>
    </rPh>
    <phoneticPr fontId="2"/>
  </si>
  <si>
    <t>現場閉所日数</t>
    <rPh sb="0" eb="5">
      <t>ゲンバヘイショビ</t>
    </rPh>
    <rPh sb="5" eb="6">
      <t>スウ</t>
    </rPh>
    <phoneticPr fontId="2"/>
  </si>
  <si>
    <t>現場閉所日数</t>
  </si>
  <si>
    <t>計画</t>
    <rPh sb="0" eb="2">
      <t>ケイカク</t>
    </rPh>
    <phoneticPr fontId="2"/>
  </si>
  <si>
    <t>日付</t>
    <rPh sb="0" eb="2">
      <t>ヒヅケ</t>
    </rPh>
    <phoneticPr fontId="2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</si>
  <si>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2"/>
  </si>
  <si>
    <t>外</t>
    <rPh sb="0" eb="1">
      <t>ソト</t>
    </rPh>
    <phoneticPr fontId="2"/>
  </si>
  <si>
    <t>作業日</t>
    <rPh sb="0" eb="2">
      <t>サギョウ</t>
    </rPh>
    <rPh sb="2" eb="3">
      <t>ビ</t>
    </rPh>
    <phoneticPr fontId="2"/>
  </si>
  <si>
    <t>対象期間内日数</t>
    <rPh sb="4" eb="5">
      <t>ナイ</t>
    </rPh>
    <rPh sb="5" eb="7">
      <t>ニッスウ</t>
    </rPh>
    <phoneticPr fontId="2"/>
  </si>
  <si>
    <t>工</t>
    <rPh sb="0" eb="1">
      <t>コウ</t>
    </rPh>
    <phoneticPr fontId="2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</si>
  <si>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2"/>
  </si>
  <si>
    <t>休</t>
    <rPh sb="0" eb="1">
      <t>ヤス</t>
    </rPh>
    <phoneticPr fontId="2"/>
  </si>
  <si>
    <t>現場閉所日</t>
    <rPh sb="0" eb="2">
      <t>ゲンバ</t>
    </rPh>
    <rPh sb="2" eb="4">
      <t>ヘイショ</t>
    </rPh>
    <rPh sb="4" eb="5">
      <t>ビ</t>
    </rPh>
    <phoneticPr fontId="2"/>
  </si>
  <si>
    <t>作</t>
    <rPh sb="0" eb="1">
      <t>サク</t>
    </rPh>
    <phoneticPr fontId="2"/>
  </si>
  <si>
    <t>閉</t>
    <rPh sb="0" eb="1">
      <t>ヘイ</t>
    </rPh>
    <phoneticPr fontId="2"/>
  </si>
  <si>
    <t>天</t>
    <rPh sb="0" eb="1">
      <t>テン</t>
    </rPh>
    <phoneticPr fontId="2"/>
  </si>
  <si>
    <t>工事名</t>
    <rPh sb="0" eb="2">
      <t>コウジ</t>
    </rPh>
    <rPh sb="2" eb="3">
      <t>メイ</t>
    </rPh>
    <phoneticPr fontId="2"/>
  </si>
  <si>
    <t>受注者名</t>
    <rPh sb="0" eb="3">
      <t>ジュチュウシャ</t>
    </rPh>
    <rPh sb="3" eb="4">
      <t>メイ</t>
    </rPh>
    <phoneticPr fontId="2"/>
  </si>
  <si>
    <t>実施</t>
    <rPh sb="0" eb="2">
      <t>ジッシ</t>
    </rPh>
    <phoneticPr fontId="2"/>
  </si>
  <si>
    <t>※工期が１２箇月を超える場合は、行の追加等を適切に行い、本工事全体での（１）から（３）の合計日数を報告すること。</t>
    <rPh sb="1" eb="3">
      <t>コウキ</t>
    </rPh>
    <rPh sb="6" eb="8">
      <t>カゲツ</t>
    </rPh>
    <rPh sb="9" eb="10">
      <t>コ</t>
    </rPh>
    <rPh sb="12" eb="14">
      <t>バアイ</t>
    </rPh>
    <rPh sb="16" eb="17">
      <t>ギョウ</t>
    </rPh>
    <rPh sb="18" eb="20">
      <t>ツイカ</t>
    </rPh>
    <rPh sb="20" eb="21">
      <t>トウ</t>
    </rPh>
    <rPh sb="22" eb="24">
      <t>テキセツ</t>
    </rPh>
    <rPh sb="25" eb="26">
      <t>オコナ</t>
    </rPh>
    <phoneticPr fontId="2"/>
  </si>
  <si>
    <t>対象期間外</t>
    <rPh sb="0" eb="2">
      <t>タイショウ</t>
    </rPh>
    <rPh sb="2" eb="4">
      <t>キカン</t>
    </rPh>
    <rPh sb="4" eb="5">
      <t>ガイ</t>
    </rPh>
    <phoneticPr fontId="2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</si>
  <si>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2"/>
  </si>
  <si>
    <t>現場着手日</t>
    <rPh sb="0" eb="2">
      <t>ゲンバ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</si>
  <si>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</si>
  <si>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％</t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</si>
  <si>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2"/>
  </si>
  <si>
    <t xml:space="preserve">  年  月</t>
    <rPh sb="2" eb="3">
      <t>ネン</t>
    </rPh>
    <rPh sb="5" eb="6">
      <t>ガツ</t>
    </rPh>
    <phoneticPr fontId="2"/>
  </si>
  <si>
    <t>様式第１号（第７条関係）</t>
    <rPh sb="0" eb="2">
      <t>ヨウシキ</t>
    </rPh>
    <rPh sb="2" eb="3">
      <t>ダイ</t>
    </rPh>
    <rPh sb="4" eb="5">
      <t>ゴウ</t>
    </rPh>
    <rPh sb="6" eb="7">
      <t>ダイ</t>
    </rPh>
    <rPh sb="8" eb="11">
      <t>ジョ</t>
    </rPh>
    <phoneticPr fontId="2"/>
  </si>
  <si>
    <t>週休２日制モデル工事（現場閉所型）　現場閉所実績報告書</t>
    <rPh sb="0" eb="2">
      <t>シュウキュウ</t>
    </rPh>
    <rPh sb="3" eb="4">
      <t>ニチ</t>
    </rPh>
    <rPh sb="4" eb="5">
      <t>セイ</t>
    </rPh>
    <rPh sb="8" eb="10">
      <t>コウジ</t>
    </rPh>
    <rPh sb="11" eb="13">
      <t>ゲンバ</t>
    </rPh>
    <rPh sb="13" eb="15">
      <t>ヘイショ</t>
    </rPh>
    <rPh sb="15" eb="16">
      <t>ガタ</t>
    </rPh>
    <rPh sb="18" eb="20">
      <t>ゲンバ</t>
    </rPh>
    <rPh sb="20" eb="22">
      <t>ヘイショ</t>
    </rPh>
    <rPh sb="22" eb="24">
      <t>ジッセキ</t>
    </rPh>
    <rPh sb="24" eb="27">
      <t>ホウコクショ</t>
    </rPh>
    <phoneticPr fontId="2"/>
  </si>
  <si>
    <t>（１）</t>
  </si>
  <si>
    <t>（２）</t>
  </si>
  <si>
    <t>（３）</t>
  </si>
  <si>
    <t>対象期間日数</t>
  </si>
  <si>
    <t>現場閉所率</t>
  </si>
  <si>
    <t>※土日計
（対象外期間を除く）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</si>
</sst>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"/>
    <numFmt numFmtId="177" formatCode="0.0%"/>
  </numFmts>
  <fonts count="8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2"/>
      <color theme="1"/>
      <name val="ＭＳ 明朝"/>
      <family val="1"/>
    </font>
    <font>
      <sz val="12"/>
      <color rgb="FFFF0000"/>
      <name val="ＭＳ 明朝"/>
      <family val="1"/>
    </font>
    <font>
      <sz val="10.5"/>
      <color theme="1"/>
      <name val="ＭＳ 明朝"/>
      <family val="1"/>
    </font>
    <font>
      <sz val="12"/>
      <color auto="1"/>
      <name val="ＭＳ 明朝"/>
      <family val="1"/>
    </font>
    <font>
      <sz val="7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distributed" inden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58" fontId="3" fillId="0" borderId="0" xfId="0" applyNumberFormat="1" applyFont="1" applyFill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38" fontId="3" fillId="0" borderId="5" xfId="2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quotePrefix="1" applyFont="1" applyFill="1" applyAlignment="1">
      <alignment horizontal="left" vertical="center"/>
    </xf>
    <xf numFmtId="0" fontId="6" fillId="0" borderId="2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shrinkToFit="1"/>
    </xf>
    <xf numFmtId="0" fontId="3" fillId="0" borderId="0" xfId="0" applyFont="1" applyFill="1" applyBorder="1">
      <alignment vertical="center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wrapText="1" shrinkToFit="1"/>
    </xf>
    <xf numFmtId="0" fontId="7" fillId="0" borderId="22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 shrinkToFit="1"/>
    </xf>
    <xf numFmtId="177" fontId="3" fillId="0" borderId="21" xfId="3" applyNumberFormat="1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177" fontId="3" fillId="0" borderId="31" xfId="3" applyNumberFormat="1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</cellXfs>
  <cellStyles count="4">
    <cellStyle name="20% - アクセント 1" xfId="1" builtinId="30"/>
    <cellStyle name="標準" xfId="0" builtinId="0"/>
    <cellStyle name="桁区切り" xfId="2" builtinId="6"/>
    <cellStyle name="パーセント" xfId="3" builtinId="5"/>
  </cellStyles>
  <dxfs count="72">
    <dxf>
      <fill>
        <patternFill>
          <bgColor theme="9" tint="0.4"/>
        </patternFill>
      </fill>
    </dxf>
    <dxf>
      <fill>
        <patternFill>
          <bgColor theme="9" tint="0.4"/>
        </patternFill>
      </fill>
    </dxf>
    <dxf>
      <fill>
        <patternFill>
          <bgColor theme="9" tint="0.4"/>
        </patternFill>
      </fill>
    </dxf>
    <dxf>
      <fill>
        <patternFill>
          <bgColor theme="9" tint="0.4"/>
        </patternFill>
      </fill>
    </dxf>
    <dxf>
      <fill>
        <patternFill>
          <bgColor theme="9" tint="0.4"/>
        </patternFill>
      </fill>
    </dxf>
    <dxf>
      <fill>
        <patternFill>
          <bgColor theme="9" tint="0.4"/>
        </patternFill>
      </fill>
    </dxf>
    <dxf>
      <fill>
        <patternFill>
          <bgColor theme="9" tint="0.4"/>
        </patternFill>
      </fill>
    </dxf>
    <dxf>
      <fill>
        <patternFill>
          <bgColor theme="9" tint="0.4"/>
        </patternFill>
      </fill>
    </dxf>
    <dxf>
      <fill>
        <patternFill>
          <bgColor theme="9" tint="0.4"/>
        </patternFill>
      </fill>
    </dxf>
    <dxf>
      <fill>
        <patternFill>
          <bgColor theme="9" tint="0.4"/>
        </patternFill>
      </fill>
    </dxf>
    <dxf>
      <fill>
        <patternFill>
          <bgColor theme="9" tint="0.4"/>
        </patternFill>
      </fill>
    </dxf>
    <dxf>
      <fill>
        <patternFill>
          <bgColor theme="9" tint="0.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Q62"/>
  <sheetViews>
    <sheetView showGridLines="0" tabSelected="1" view="pageBreakPreview" zoomScaleSheetLayoutView="100" workbookViewId="0">
      <selection activeCell="D3" sqref="D3"/>
    </sheetView>
  </sheetViews>
  <sheetFormatPr defaultRowHeight="14.25"/>
  <cols>
    <col min="1" max="6" width="5.375" style="1" customWidth="1"/>
    <col min="7" max="37" width="3" style="2" customWidth="1"/>
    <col min="38" max="43" width="3" style="1" customWidth="1"/>
    <col min="44" max="46" width="3.75" style="1" customWidth="1"/>
    <col min="47" max="50" width="9" style="1" customWidth="1"/>
    <col min="51" max="51" width="10.5" style="1" customWidth="1"/>
    <col min="52" max="16384" width="9" style="1" customWidth="1"/>
  </cols>
  <sheetData>
    <row r="1" spans="1:43" ht="19.5" customHeight="1">
      <c r="A1" s="1" t="s">
        <v>28</v>
      </c>
    </row>
    <row r="2" spans="1:43" ht="19.5" customHeight="1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19.5" customHeight="1"/>
    <row r="4" spans="1:43" ht="19.5" customHeight="1">
      <c r="B4" s="11" t="s">
        <v>17</v>
      </c>
      <c r="C4" s="11"/>
      <c r="D4" s="11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C4" s="22" t="s">
        <v>4</v>
      </c>
      <c r="AD4" s="27"/>
      <c r="AE4" s="27"/>
      <c r="AF4" s="27"/>
      <c r="AG4" s="27"/>
      <c r="AH4" s="27"/>
      <c r="AI4" s="30"/>
      <c r="AJ4" s="27" t="s">
        <v>19</v>
      </c>
      <c r="AK4" s="27"/>
      <c r="AL4" s="27"/>
      <c r="AM4" s="27"/>
      <c r="AN4" s="27"/>
      <c r="AO4" s="27"/>
      <c r="AP4" s="30"/>
    </row>
    <row r="5" spans="1:43" ht="19.5" customHeight="1">
      <c r="A5" s="2"/>
      <c r="B5" s="11" t="s">
        <v>23</v>
      </c>
      <c r="C5" s="11"/>
      <c r="D5" s="11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C5" s="42" t="s">
        <v>10</v>
      </c>
      <c r="AD5" s="44" t="s">
        <v>6</v>
      </c>
      <c r="AE5" s="44"/>
      <c r="AF5" s="44"/>
      <c r="AG5" s="44"/>
      <c r="AH5" s="44"/>
      <c r="AI5" s="47"/>
      <c r="AJ5" s="3" t="s">
        <v>14</v>
      </c>
      <c r="AK5" s="51" t="s">
        <v>8</v>
      </c>
      <c r="AL5" s="51"/>
      <c r="AM5" s="51"/>
      <c r="AN5" s="51"/>
      <c r="AO5" s="51"/>
      <c r="AP5" s="59"/>
    </row>
    <row r="6" spans="1:43" ht="19.5" customHeight="1">
      <c r="A6" s="2"/>
      <c r="B6" s="11" t="s">
        <v>24</v>
      </c>
      <c r="C6" s="11"/>
      <c r="D6" s="11"/>
      <c r="E6" s="25"/>
      <c r="F6" s="25"/>
      <c r="G6" s="25"/>
      <c r="H6" s="25"/>
      <c r="I6" s="25"/>
      <c r="J6" s="25"/>
      <c r="K6" s="15"/>
      <c r="L6" s="37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C6" s="42" t="s">
        <v>12</v>
      </c>
      <c r="AD6" s="24" t="s">
        <v>22</v>
      </c>
      <c r="AE6" s="24"/>
      <c r="AF6" s="24"/>
      <c r="AG6" s="24"/>
      <c r="AH6" s="24"/>
      <c r="AI6" s="48"/>
      <c r="AJ6" s="3" t="s">
        <v>15</v>
      </c>
      <c r="AK6" s="52" t="s">
        <v>13</v>
      </c>
      <c r="AL6" s="52"/>
      <c r="AM6" s="52"/>
      <c r="AN6" s="52"/>
      <c r="AO6" s="52"/>
      <c r="AP6" s="60"/>
    </row>
    <row r="7" spans="1:43" ht="19.5" customHeight="1">
      <c r="A7" s="2"/>
      <c r="B7" s="11" t="s">
        <v>18</v>
      </c>
      <c r="C7" s="11"/>
      <c r="D7" s="11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9"/>
      <c r="U7" s="15"/>
      <c r="V7" s="15"/>
      <c r="W7" s="15"/>
      <c r="X7" s="15"/>
      <c r="Y7" s="15"/>
      <c r="Z7" s="15"/>
      <c r="AA7" s="15"/>
      <c r="AC7" s="43" t="s">
        <v>7</v>
      </c>
      <c r="AD7" s="45" t="s">
        <v>21</v>
      </c>
      <c r="AE7" s="45"/>
      <c r="AF7" s="45"/>
      <c r="AG7" s="45"/>
      <c r="AH7" s="45"/>
      <c r="AI7" s="49"/>
      <c r="AJ7" s="13" t="s">
        <v>16</v>
      </c>
      <c r="AK7" s="53" t="s">
        <v>11</v>
      </c>
      <c r="AL7" s="53"/>
      <c r="AM7" s="53"/>
      <c r="AN7" s="53"/>
      <c r="AO7" s="53"/>
      <c r="AP7" s="61"/>
    </row>
    <row r="8" spans="1:43" ht="19.5" customHeight="1">
      <c r="T8" s="41"/>
      <c r="AL8" s="54"/>
      <c r="AM8" s="54"/>
      <c r="AN8" s="54"/>
      <c r="AO8" s="54"/>
      <c r="AP8" s="54"/>
      <c r="AQ8" s="64"/>
    </row>
    <row r="9" spans="1:43" ht="19.5" customHeight="1">
      <c r="A9" s="4" t="s">
        <v>27</v>
      </c>
      <c r="B9" s="12"/>
      <c r="C9" s="12"/>
      <c r="D9" s="21" t="s">
        <v>5</v>
      </c>
      <c r="E9" s="26"/>
      <c r="F9" s="29"/>
      <c r="G9" s="32">
        <v>1</v>
      </c>
      <c r="H9" s="32">
        <v>2</v>
      </c>
      <c r="I9" s="32">
        <v>3</v>
      </c>
      <c r="J9" s="32">
        <v>4</v>
      </c>
      <c r="K9" s="32">
        <v>5</v>
      </c>
      <c r="L9" s="32">
        <v>6</v>
      </c>
      <c r="M9" s="32">
        <v>7</v>
      </c>
      <c r="N9" s="38">
        <v>8</v>
      </c>
      <c r="O9" s="38">
        <v>9</v>
      </c>
      <c r="P9" s="38">
        <v>10</v>
      </c>
      <c r="Q9" s="38">
        <v>11</v>
      </c>
      <c r="R9" s="38">
        <v>12</v>
      </c>
      <c r="S9" s="32">
        <v>13</v>
      </c>
      <c r="T9" s="32">
        <v>14</v>
      </c>
      <c r="U9" s="38">
        <v>15</v>
      </c>
      <c r="V9" s="38">
        <v>16</v>
      </c>
      <c r="W9" s="38">
        <v>17</v>
      </c>
      <c r="X9" s="38">
        <v>18</v>
      </c>
      <c r="Y9" s="38">
        <v>19</v>
      </c>
      <c r="Z9" s="32">
        <v>20</v>
      </c>
      <c r="AA9" s="32">
        <v>21</v>
      </c>
      <c r="AB9" s="38">
        <v>22</v>
      </c>
      <c r="AC9" s="38">
        <v>23</v>
      </c>
      <c r="AD9" s="38">
        <v>24</v>
      </c>
      <c r="AE9" s="38">
        <v>25</v>
      </c>
      <c r="AF9" s="38">
        <v>26</v>
      </c>
      <c r="AG9" s="32">
        <v>27</v>
      </c>
      <c r="AH9" s="32">
        <v>28</v>
      </c>
      <c r="AI9" s="32">
        <v>29</v>
      </c>
      <c r="AJ9" s="32">
        <v>30</v>
      </c>
      <c r="AK9" s="21">
        <v>31</v>
      </c>
      <c r="AL9" s="55" t="s">
        <v>33</v>
      </c>
      <c r="AM9" s="55"/>
      <c r="AN9" s="55"/>
      <c r="AO9" s="55"/>
      <c r="AP9" s="55">
        <f>COUNTIF(G11:AK11,"工")+COUNTIF(G11:AK11,"休")+COUNTIFS(G11:AK11,"外",G12:AK12,"作")+COUNTIFS(G11:AK11,"外",G12:AK12,"天")+COUNTIFS(G11:AK11,"外",G12:AK12,"閉")</f>
        <v>0</v>
      </c>
      <c r="AQ9" s="65"/>
    </row>
    <row r="10" spans="1:43" ht="19.5" customHeight="1">
      <c r="A10" s="5"/>
      <c r="B10" s="3"/>
      <c r="C10" s="3"/>
      <c r="D10" s="22" t="s">
        <v>0</v>
      </c>
      <c r="E10" s="27"/>
      <c r="F10" s="30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22"/>
      <c r="AL10" s="56" t="s">
        <v>3</v>
      </c>
      <c r="AM10" s="56"/>
      <c r="AN10" s="56"/>
      <c r="AO10" s="56"/>
      <c r="AP10" s="56">
        <f>COUNTIF(G12:AK12,"閉")+COUNTIF(G12:AK12,"天")</f>
        <v>0</v>
      </c>
      <c r="AQ10" s="66"/>
    </row>
    <row r="11" spans="1:43" ht="19.5" customHeight="1">
      <c r="A11" s="5"/>
      <c r="B11" s="3"/>
      <c r="C11" s="3"/>
      <c r="D11" s="22" t="s">
        <v>4</v>
      </c>
      <c r="E11" s="27"/>
      <c r="F11" s="30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56" t="s">
        <v>34</v>
      </c>
      <c r="AM11" s="56"/>
      <c r="AN11" s="56"/>
      <c r="AO11" s="56"/>
      <c r="AP11" s="62" t="e">
        <f>AP10/AP9</f>
        <v>#DIV/0!</v>
      </c>
      <c r="AQ11" s="67"/>
    </row>
    <row r="12" spans="1:43" ht="19.5" customHeight="1">
      <c r="A12" s="6"/>
      <c r="B12" s="13"/>
      <c r="C12" s="13"/>
      <c r="D12" s="23" t="s">
        <v>19</v>
      </c>
      <c r="E12" s="28"/>
      <c r="F12" s="31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23"/>
      <c r="AL12" s="57" t="s">
        <v>35</v>
      </c>
      <c r="AM12" s="58"/>
      <c r="AN12" s="58"/>
      <c r="AO12" s="58"/>
      <c r="AP12" s="63">
        <f>COUNTIFS(G10:AK10,"土",G12:AK12,"作")+COUNTIFS(G10:AK10,"土",G12:AK12,"天")+COUNTIFS(G10:AK10,"土",G12:AK12,"閉")+COUNTIFS(G10:AK10,"日",G12:AK12,"作")+COUNTIFS(G10:AK10,"日",G12:AK12,"天")+COUNTIFS(G10:AK10,"日",G12:AK12,"閉")</f>
        <v>0</v>
      </c>
      <c r="AQ12" s="68"/>
    </row>
    <row r="13" spans="1:43" ht="19.5" customHeight="1">
      <c r="A13" s="4" t="s">
        <v>27</v>
      </c>
      <c r="B13" s="12"/>
      <c r="C13" s="12"/>
      <c r="D13" s="21" t="s">
        <v>5</v>
      </c>
      <c r="E13" s="26"/>
      <c r="F13" s="29"/>
      <c r="G13" s="32">
        <v>1</v>
      </c>
      <c r="H13" s="32">
        <v>2</v>
      </c>
      <c r="I13" s="32">
        <v>3</v>
      </c>
      <c r="J13" s="32">
        <v>4</v>
      </c>
      <c r="K13" s="32">
        <v>5</v>
      </c>
      <c r="L13" s="32">
        <v>6</v>
      </c>
      <c r="M13" s="38">
        <v>7</v>
      </c>
      <c r="N13" s="38">
        <v>8</v>
      </c>
      <c r="O13" s="38">
        <v>9</v>
      </c>
      <c r="P13" s="38">
        <v>10</v>
      </c>
      <c r="Q13" s="32">
        <v>11</v>
      </c>
      <c r="R13" s="32">
        <v>12</v>
      </c>
      <c r="S13" s="38">
        <v>13</v>
      </c>
      <c r="T13" s="38">
        <v>14</v>
      </c>
      <c r="U13" s="38">
        <v>15</v>
      </c>
      <c r="V13" s="38">
        <v>16</v>
      </c>
      <c r="W13" s="38">
        <v>17</v>
      </c>
      <c r="X13" s="32">
        <v>18</v>
      </c>
      <c r="Y13" s="32">
        <v>19</v>
      </c>
      <c r="Z13" s="38">
        <v>20</v>
      </c>
      <c r="AA13" s="38">
        <v>21</v>
      </c>
      <c r="AB13" s="38">
        <v>22</v>
      </c>
      <c r="AC13" s="38">
        <v>23</v>
      </c>
      <c r="AD13" s="38">
        <v>24</v>
      </c>
      <c r="AE13" s="32">
        <v>25</v>
      </c>
      <c r="AF13" s="32">
        <v>26</v>
      </c>
      <c r="AG13" s="38">
        <v>27</v>
      </c>
      <c r="AH13" s="38">
        <v>28</v>
      </c>
      <c r="AI13" s="32">
        <v>29</v>
      </c>
      <c r="AJ13" s="32">
        <v>30</v>
      </c>
      <c r="AK13" s="43">
        <v>31</v>
      </c>
      <c r="AL13" s="55" t="s">
        <v>33</v>
      </c>
      <c r="AM13" s="55"/>
      <c r="AN13" s="55"/>
      <c r="AO13" s="55"/>
      <c r="AP13" s="55">
        <f>COUNTIF(G15:AK15,"工")+COUNTIF(G15:AK15,"休")+COUNTIFS(G15:AK15,"外",G16:AK16,"作")+COUNTIFS(G15:AK15,"外",G16:AK16,"天")+COUNTIFS(G15:AK15,"外",G16:AK16,"閉")</f>
        <v>0</v>
      </c>
      <c r="AQ13" s="65"/>
    </row>
    <row r="14" spans="1:43" ht="19.5" customHeight="1">
      <c r="A14" s="5"/>
      <c r="B14" s="3"/>
      <c r="C14" s="3"/>
      <c r="D14" s="22" t="s">
        <v>0</v>
      </c>
      <c r="E14" s="27"/>
      <c r="F14" s="30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22"/>
      <c r="AL14" s="56" t="s">
        <v>3</v>
      </c>
      <c r="AM14" s="56"/>
      <c r="AN14" s="56"/>
      <c r="AO14" s="56"/>
      <c r="AP14" s="56">
        <f>COUNTIF(G16:AK16,"閉")+COUNTIF(G16:AK16,"天")</f>
        <v>0</v>
      </c>
      <c r="AQ14" s="66"/>
    </row>
    <row r="15" spans="1:43" ht="19.5" customHeight="1">
      <c r="A15" s="5"/>
      <c r="B15" s="3"/>
      <c r="C15" s="3"/>
      <c r="D15" s="22" t="s">
        <v>4</v>
      </c>
      <c r="E15" s="27"/>
      <c r="F15" s="30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56" t="s">
        <v>34</v>
      </c>
      <c r="AM15" s="56"/>
      <c r="AN15" s="56"/>
      <c r="AO15" s="56"/>
      <c r="AP15" s="62" t="e">
        <f>AP14/AP13</f>
        <v>#DIV/0!</v>
      </c>
      <c r="AQ15" s="67"/>
    </row>
    <row r="16" spans="1:43" ht="19.5" customHeight="1">
      <c r="A16" s="6"/>
      <c r="B16" s="13"/>
      <c r="C16" s="13"/>
      <c r="D16" s="22" t="s">
        <v>19</v>
      </c>
      <c r="E16" s="27"/>
      <c r="F16" s="30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23"/>
      <c r="AL16" s="57" t="s">
        <v>35</v>
      </c>
      <c r="AM16" s="58"/>
      <c r="AN16" s="58"/>
      <c r="AO16" s="58"/>
      <c r="AP16" s="63">
        <f>COUNTIFS(G14:AK14,"土",G16:AK16,"作")+COUNTIFS(G14:AK14,"土",G16:AK16,"天")+COUNTIFS(G14:AK14,"土",G16:AK16,"閉")+COUNTIFS(G14:AK14,"日",G16:AK16,"作")+COUNTIFS(G14:AK14,"日",G16:AK16,"天")+COUNTIFS(G14:AK14,"日",G16:AK16,"閉")</f>
        <v>0</v>
      </c>
      <c r="AQ16" s="68"/>
    </row>
    <row r="17" spans="1:43" ht="19.5" customHeight="1">
      <c r="A17" s="4" t="s">
        <v>27</v>
      </c>
      <c r="B17" s="12"/>
      <c r="C17" s="12"/>
      <c r="D17" s="21" t="s">
        <v>5</v>
      </c>
      <c r="E17" s="26"/>
      <c r="F17" s="29"/>
      <c r="G17" s="32">
        <v>1</v>
      </c>
      <c r="H17" s="32">
        <v>2</v>
      </c>
      <c r="I17" s="32">
        <v>3</v>
      </c>
      <c r="J17" s="32">
        <v>4</v>
      </c>
      <c r="K17" s="32">
        <v>5</v>
      </c>
      <c r="L17" s="38">
        <v>6</v>
      </c>
      <c r="M17" s="38">
        <v>7</v>
      </c>
      <c r="N17" s="32">
        <v>8</v>
      </c>
      <c r="O17" s="32">
        <v>9</v>
      </c>
      <c r="P17" s="38">
        <v>10</v>
      </c>
      <c r="Q17" s="38">
        <v>11</v>
      </c>
      <c r="R17" s="38">
        <v>12</v>
      </c>
      <c r="S17" s="38">
        <v>13</v>
      </c>
      <c r="T17" s="38">
        <v>14</v>
      </c>
      <c r="U17" s="32">
        <v>15</v>
      </c>
      <c r="V17" s="32">
        <v>16</v>
      </c>
      <c r="W17" s="38">
        <v>17</v>
      </c>
      <c r="X17" s="38">
        <v>18</v>
      </c>
      <c r="Y17" s="38">
        <v>19</v>
      </c>
      <c r="Z17" s="38">
        <v>20</v>
      </c>
      <c r="AA17" s="38">
        <v>21</v>
      </c>
      <c r="AB17" s="32">
        <v>22</v>
      </c>
      <c r="AC17" s="32">
        <v>23</v>
      </c>
      <c r="AD17" s="38">
        <v>24</v>
      </c>
      <c r="AE17" s="38">
        <v>25</v>
      </c>
      <c r="AF17" s="38">
        <v>26</v>
      </c>
      <c r="AG17" s="38">
        <v>27</v>
      </c>
      <c r="AH17" s="38">
        <v>28</v>
      </c>
      <c r="AI17" s="32">
        <v>29</v>
      </c>
      <c r="AJ17" s="32">
        <v>30</v>
      </c>
      <c r="AK17" s="43">
        <v>31</v>
      </c>
      <c r="AL17" s="55" t="s">
        <v>33</v>
      </c>
      <c r="AM17" s="55"/>
      <c r="AN17" s="55"/>
      <c r="AO17" s="55"/>
      <c r="AP17" s="55">
        <f>COUNTIF(G19:AK19,"工")+COUNTIF(G19:AK19,"休")+COUNTIFS(G19:AK19,"外",G20:AK20,"作")+COUNTIFS(G19:AK19,"外",G20:AK20,"天")+COUNTIFS(G19:AK19,"外",G20:AK20,"閉")</f>
        <v>0</v>
      </c>
      <c r="AQ17" s="65"/>
    </row>
    <row r="18" spans="1:43" ht="19.5" customHeight="1">
      <c r="A18" s="5"/>
      <c r="B18" s="3"/>
      <c r="C18" s="3"/>
      <c r="D18" s="22" t="s">
        <v>0</v>
      </c>
      <c r="E18" s="27"/>
      <c r="F18" s="30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22"/>
      <c r="AL18" s="56" t="s">
        <v>3</v>
      </c>
      <c r="AM18" s="56"/>
      <c r="AN18" s="56"/>
      <c r="AO18" s="56"/>
      <c r="AP18" s="56">
        <f>COUNTIF(G20:AK20,"閉")+COUNTIF(G20:AK20,"天")</f>
        <v>0</v>
      </c>
      <c r="AQ18" s="66"/>
    </row>
    <row r="19" spans="1:43" ht="19.5" customHeight="1">
      <c r="A19" s="5"/>
      <c r="B19" s="3"/>
      <c r="C19" s="3"/>
      <c r="D19" s="22" t="s">
        <v>4</v>
      </c>
      <c r="E19" s="27"/>
      <c r="F19" s="30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56" t="s">
        <v>34</v>
      </c>
      <c r="AM19" s="56"/>
      <c r="AN19" s="56"/>
      <c r="AO19" s="56"/>
      <c r="AP19" s="62" t="e">
        <f>AP18/AP17</f>
        <v>#DIV/0!</v>
      </c>
      <c r="AQ19" s="67"/>
    </row>
    <row r="20" spans="1:43" ht="19.5" customHeight="1">
      <c r="A20" s="6"/>
      <c r="B20" s="13"/>
      <c r="C20" s="13"/>
      <c r="D20" s="23" t="s">
        <v>19</v>
      </c>
      <c r="E20" s="28"/>
      <c r="F20" s="31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23"/>
      <c r="AL20" s="57" t="s">
        <v>35</v>
      </c>
      <c r="AM20" s="58"/>
      <c r="AN20" s="58"/>
      <c r="AO20" s="58"/>
      <c r="AP20" s="63">
        <f>COUNTIFS(G18:AK18,"土",G20:AK20,"作")+COUNTIFS(G18:AK18,"土",G20:AK20,"天")+COUNTIFS(G18:AK18,"土",G20:AK20,"閉")+COUNTIFS(G18:AK18,"日",G20:AK20,"作")+COUNTIFS(G18:AK18,"日",G20:AK20,"天")+COUNTIFS(G18:AK18,"日",G20:AK20,"閉")</f>
        <v>0</v>
      </c>
      <c r="AQ20" s="68"/>
    </row>
    <row r="21" spans="1:43" ht="19.5" customHeight="1">
      <c r="A21" s="4" t="s">
        <v>27</v>
      </c>
      <c r="B21" s="12"/>
      <c r="C21" s="12"/>
      <c r="D21" s="21" t="s">
        <v>5</v>
      </c>
      <c r="E21" s="26"/>
      <c r="F21" s="29"/>
      <c r="G21" s="32">
        <v>1</v>
      </c>
      <c r="H21" s="32">
        <v>2</v>
      </c>
      <c r="I21" s="32">
        <v>3</v>
      </c>
      <c r="J21" s="32">
        <v>4</v>
      </c>
      <c r="K21" s="32">
        <v>5</v>
      </c>
      <c r="L21" s="32">
        <v>6</v>
      </c>
      <c r="M21" s="32">
        <v>7</v>
      </c>
      <c r="N21" s="32">
        <v>8</v>
      </c>
      <c r="O21" s="32">
        <v>9</v>
      </c>
      <c r="P21" s="32">
        <v>10</v>
      </c>
      <c r="Q21" s="32">
        <v>11</v>
      </c>
      <c r="R21" s="32">
        <v>12</v>
      </c>
      <c r="S21" s="32">
        <v>13</v>
      </c>
      <c r="T21" s="32">
        <v>14</v>
      </c>
      <c r="U21" s="32">
        <v>15</v>
      </c>
      <c r="V21" s="32">
        <v>16</v>
      </c>
      <c r="W21" s="32">
        <v>17</v>
      </c>
      <c r="X21" s="32">
        <v>18</v>
      </c>
      <c r="Y21" s="32">
        <v>19</v>
      </c>
      <c r="Z21" s="32">
        <v>20</v>
      </c>
      <c r="AA21" s="32">
        <v>21</v>
      </c>
      <c r="AB21" s="32">
        <v>22</v>
      </c>
      <c r="AC21" s="32">
        <v>23</v>
      </c>
      <c r="AD21" s="32">
        <v>24</v>
      </c>
      <c r="AE21" s="32">
        <v>25</v>
      </c>
      <c r="AF21" s="32">
        <v>26</v>
      </c>
      <c r="AG21" s="32">
        <v>27</v>
      </c>
      <c r="AH21" s="32">
        <v>28</v>
      </c>
      <c r="AI21" s="32">
        <v>29</v>
      </c>
      <c r="AJ21" s="32">
        <v>30</v>
      </c>
      <c r="AK21" s="43">
        <v>31</v>
      </c>
      <c r="AL21" s="55" t="s">
        <v>33</v>
      </c>
      <c r="AM21" s="55"/>
      <c r="AN21" s="55"/>
      <c r="AO21" s="55"/>
      <c r="AP21" s="55">
        <f>COUNTIF(G23:AK23,"工")+COUNTIF(G23:AK23,"休")+COUNTIFS(G23:AK23,"外",G24:AK24,"作")+COUNTIFS(G23:AK23,"外",G24:AK24,"天")+COUNTIFS(G23:AK23,"外",G24:AK24,"閉")</f>
        <v>0</v>
      </c>
      <c r="AQ21" s="65"/>
    </row>
    <row r="22" spans="1:43" ht="19.5" customHeight="1">
      <c r="A22" s="5"/>
      <c r="B22" s="3"/>
      <c r="C22" s="3"/>
      <c r="D22" s="22" t="s">
        <v>0</v>
      </c>
      <c r="E22" s="27"/>
      <c r="F22" s="30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22"/>
      <c r="AL22" s="56" t="s">
        <v>3</v>
      </c>
      <c r="AM22" s="56"/>
      <c r="AN22" s="56"/>
      <c r="AO22" s="56"/>
      <c r="AP22" s="56">
        <f>COUNTIF(G24:AK24,"閉")+COUNTIF(G24:AK24,"天")</f>
        <v>0</v>
      </c>
      <c r="AQ22" s="66"/>
    </row>
    <row r="23" spans="1:43" ht="19.5" customHeight="1">
      <c r="A23" s="5"/>
      <c r="B23" s="3"/>
      <c r="C23" s="3"/>
      <c r="D23" s="22" t="s">
        <v>4</v>
      </c>
      <c r="E23" s="27"/>
      <c r="F23" s="30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56" t="s">
        <v>34</v>
      </c>
      <c r="AM23" s="56"/>
      <c r="AN23" s="56"/>
      <c r="AO23" s="56"/>
      <c r="AP23" s="62" t="e">
        <f>AP22/AP21</f>
        <v>#DIV/0!</v>
      </c>
      <c r="AQ23" s="67"/>
    </row>
    <row r="24" spans="1:43" ht="19.5" customHeight="1">
      <c r="A24" s="6"/>
      <c r="B24" s="13"/>
      <c r="C24" s="13"/>
      <c r="D24" s="23" t="s">
        <v>19</v>
      </c>
      <c r="E24" s="28"/>
      <c r="F24" s="31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4"/>
      <c r="AJ24" s="34"/>
      <c r="AK24" s="23"/>
      <c r="AL24" s="57" t="s">
        <v>35</v>
      </c>
      <c r="AM24" s="58"/>
      <c r="AN24" s="58"/>
      <c r="AO24" s="58"/>
      <c r="AP24" s="63">
        <f>COUNTIFS(G22:AK22,"土",G24:AK24,"作")+COUNTIFS(G22:AK22,"土",G24:AK24,"天")+COUNTIFS(G22:AK22,"土",G24:AK24,"閉")+COUNTIFS(G22:AK22,"日",G24:AK24,"作")+COUNTIFS(G22:AK22,"日",G24:AK24,"天")+COUNTIFS(G22:AK22,"日",G24:AK24,"閉")</f>
        <v>0</v>
      </c>
      <c r="AQ24" s="68"/>
    </row>
    <row r="25" spans="1:43" ht="19.5" customHeight="1">
      <c r="A25" s="4" t="s">
        <v>27</v>
      </c>
      <c r="B25" s="12"/>
      <c r="C25" s="12"/>
      <c r="D25" s="21" t="s">
        <v>5</v>
      </c>
      <c r="E25" s="26"/>
      <c r="F25" s="29"/>
      <c r="G25" s="32">
        <v>1</v>
      </c>
      <c r="H25" s="32">
        <v>2</v>
      </c>
      <c r="I25" s="32">
        <v>3</v>
      </c>
      <c r="J25" s="32">
        <v>4</v>
      </c>
      <c r="K25" s="32">
        <v>5</v>
      </c>
      <c r="L25" s="32">
        <v>6</v>
      </c>
      <c r="M25" s="32">
        <v>7</v>
      </c>
      <c r="N25" s="32">
        <v>8</v>
      </c>
      <c r="O25" s="32">
        <v>9</v>
      </c>
      <c r="P25" s="32">
        <v>10</v>
      </c>
      <c r="Q25" s="32">
        <v>11</v>
      </c>
      <c r="R25" s="32">
        <v>12</v>
      </c>
      <c r="S25" s="32">
        <v>13</v>
      </c>
      <c r="T25" s="32">
        <v>14</v>
      </c>
      <c r="U25" s="32">
        <v>15</v>
      </c>
      <c r="V25" s="32">
        <v>16</v>
      </c>
      <c r="W25" s="32">
        <v>17</v>
      </c>
      <c r="X25" s="32">
        <v>18</v>
      </c>
      <c r="Y25" s="32">
        <v>19</v>
      </c>
      <c r="Z25" s="32">
        <v>20</v>
      </c>
      <c r="AA25" s="32">
        <v>21</v>
      </c>
      <c r="AB25" s="32">
        <v>22</v>
      </c>
      <c r="AC25" s="32">
        <v>23</v>
      </c>
      <c r="AD25" s="32">
        <v>24</v>
      </c>
      <c r="AE25" s="32">
        <v>25</v>
      </c>
      <c r="AF25" s="32">
        <v>26</v>
      </c>
      <c r="AG25" s="32">
        <v>27</v>
      </c>
      <c r="AH25" s="32">
        <v>28</v>
      </c>
      <c r="AI25" s="46">
        <v>29</v>
      </c>
      <c r="AJ25" s="46">
        <v>30</v>
      </c>
      <c r="AK25" s="43">
        <v>31</v>
      </c>
      <c r="AL25" s="55" t="s">
        <v>33</v>
      </c>
      <c r="AM25" s="55"/>
      <c r="AN25" s="55"/>
      <c r="AO25" s="55"/>
      <c r="AP25" s="55">
        <f>COUNTIF(G27:AK27,"工")+COUNTIF(G27:AK27,"休")+COUNTIFS(G27:AK27,"外",G28:AK28,"作")+COUNTIFS(G27:AK27,"外",G28:AK28,"天")+COUNTIFS(G27:AK27,"外",G28:AK28,"閉")</f>
        <v>0</v>
      </c>
      <c r="AQ25" s="65"/>
    </row>
    <row r="26" spans="1:43" ht="19.5" customHeight="1">
      <c r="A26" s="5"/>
      <c r="B26" s="3"/>
      <c r="C26" s="3"/>
      <c r="D26" s="22" t="s">
        <v>0</v>
      </c>
      <c r="E26" s="27"/>
      <c r="F26" s="30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2"/>
      <c r="AL26" s="56" t="s">
        <v>3</v>
      </c>
      <c r="AM26" s="56"/>
      <c r="AN26" s="56"/>
      <c r="AO26" s="56"/>
      <c r="AP26" s="56">
        <f>COUNTIF(G28:AK28,"閉")+COUNTIF(G28:AK28,"天")</f>
        <v>0</v>
      </c>
      <c r="AQ26" s="66"/>
    </row>
    <row r="27" spans="1:43" ht="19.5" customHeight="1">
      <c r="A27" s="5"/>
      <c r="B27" s="3"/>
      <c r="C27" s="3"/>
      <c r="D27" s="22" t="s">
        <v>4</v>
      </c>
      <c r="E27" s="27"/>
      <c r="F27" s="30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56" t="s">
        <v>34</v>
      </c>
      <c r="AM27" s="56"/>
      <c r="AN27" s="56"/>
      <c r="AO27" s="56"/>
      <c r="AP27" s="62" t="e">
        <f>AP26/AP25</f>
        <v>#DIV/0!</v>
      </c>
      <c r="AQ27" s="67"/>
    </row>
    <row r="28" spans="1:43" ht="19.5" customHeight="1">
      <c r="A28" s="6"/>
      <c r="B28" s="13"/>
      <c r="C28" s="13"/>
      <c r="D28" s="23" t="s">
        <v>19</v>
      </c>
      <c r="E28" s="28"/>
      <c r="F28" s="31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4"/>
      <c r="AJ28" s="34"/>
      <c r="AK28" s="23"/>
      <c r="AL28" s="57" t="s">
        <v>35</v>
      </c>
      <c r="AM28" s="58"/>
      <c r="AN28" s="58"/>
      <c r="AO28" s="58"/>
      <c r="AP28" s="63">
        <f>COUNTIFS(G26:AK26,"土",G28:AK28,"作")+COUNTIFS(G26:AK26,"土",G28:AK28,"天")+COUNTIFS(G26:AK26,"土",G28:AK28,"閉")+COUNTIFS(G26:AK26,"日",G28:AK28,"作")+COUNTIFS(G26:AK26,"日",G28:AK28,"天")+COUNTIFS(G26:AK26,"日",G28:AK28,"閉")</f>
        <v>0</v>
      </c>
      <c r="AQ28" s="68"/>
    </row>
    <row r="29" spans="1:43" ht="19.5" customHeight="1">
      <c r="A29" s="4" t="s">
        <v>27</v>
      </c>
      <c r="B29" s="12"/>
      <c r="C29" s="12"/>
      <c r="D29" s="21" t="s">
        <v>5</v>
      </c>
      <c r="E29" s="26"/>
      <c r="F29" s="29"/>
      <c r="G29" s="32">
        <v>1</v>
      </c>
      <c r="H29" s="32">
        <v>2</v>
      </c>
      <c r="I29" s="32">
        <v>3</v>
      </c>
      <c r="J29" s="32">
        <v>4</v>
      </c>
      <c r="K29" s="32">
        <v>5</v>
      </c>
      <c r="L29" s="32">
        <v>6</v>
      </c>
      <c r="M29" s="32">
        <v>7</v>
      </c>
      <c r="N29" s="32">
        <v>8</v>
      </c>
      <c r="O29" s="32">
        <v>9</v>
      </c>
      <c r="P29" s="32">
        <v>10</v>
      </c>
      <c r="Q29" s="32">
        <v>11</v>
      </c>
      <c r="R29" s="32">
        <v>12</v>
      </c>
      <c r="S29" s="32">
        <v>13</v>
      </c>
      <c r="T29" s="32">
        <v>14</v>
      </c>
      <c r="U29" s="32">
        <v>15</v>
      </c>
      <c r="V29" s="32">
        <v>16</v>
      </c>
      <c r="W29" s="32">
        <v>17</v>
      </c>
      <c r="X29" s="32">
        <v>18</v>
      </c>
      <c r="Y29" s="32">
        <v>19</v>
      </c>
      <c r="Z29" s="32">
        <v>20</v>
      </c>
      <c r="AA29" s="32">
        <v>21</v>
      </c>
      <c r="AB29" s="32">
        <v>22</v>
      </c>
      <c r="AC29" s="32">
        <v>23</v>
      </c>
      <c r="AD29" s="32">
        <v>24</v>
      </c>
      <c r="AE29" s="32">
        <v>25</v>
      </c>
      <c r="AF29" s="32">
        <v>26</v>
      </c>
      <c r="AG29" s="32">
        <v>27</v>
      </c>
      <c r="AH29" s="32">
        <v>28</v>
      </c>
      <c r="AI29" s="46">
        <v>29</v>
      </c>
      <c r="AJ29" s="46">
        <v>30</v>
      </c>
      <c r="AK29" s="43">
        <v>31</v>
      </c>
      <c r="AL29" s="55" t="s">
        <v>33</v>
      </c>
      <c r="AM29" s="55"/>
      <c r="AN29" s="55"/>
      <c r="AO29" s="55"/>
      <c r="AP29" s="55">
        <f>COUNTIF(G31:AK31,"工")+COUNTIF(G31:AK31,"休")+COUNTIFS(G31:AK31,"外",G32:AK32,"作")+COUNTIFS(G31:AK31,"外",G32:AK32,"天")+COUNTIFS(G31:AK31,"外",G32:AK32,"閉")</f>
        <v>0</v>
      </c>
      <c r="AQ29" s="65"/>
    </row>
    <row r="30" spans="1:43" ht="19.5" customHeight="1">
      <c r="A30" s="5"/>
      <c r="B30" s="3"/>
      <c r="C30" s="3"/>
      <c r="D30" s="22" t="s">
        <v>0</v>
      </c>
      <c r="E30" s="27"/>
      <c r="F30" s="30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22"/>
      <c r="AL30" s="56" t="s">
        <v>3</v>
      </c>
      <c r="AM30" s="56"/>
      <c r="AN30" s="56"/>
      <c r="AO30" s="56"/>
      <c r="AP30" s="56">
        <f>COUNTIF(G32:AK32,"閉")+COUNTIF(G32:AK32,"天")</f>
        <v>0</v>
      </c>
      <c r="AQ30" s="66"/>
    </row>
    <row r="31" spans="1:43" ht="19.5" customHeight="1">
      <c r="A31" s="5"/>
      <c r="B31" s="3"/>
      <c r="C31" s="3"/>
      <c r="D31" s="22" t="s">
        <v>4</v>
      </c>
      <c r="E31" s="27"/>
      <c r="F31" s="30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56" t="s">
        <v>34</v>
      </c>
      <c r="AM31" s="56"/>
      <c r="AN31" s="56"/>
      <c r="AO31" s="56"/>
      <c r="AP31" s="62" t="e">
        <f>AP30/AP29</f>
        <v>#DIV/0!</v>
      </c>
      <c r="AQ31" s="67"/>
    </row>
    <row r="32" spans="1:43" ht="19.5" customHeight="1">
      <c r="A32" s="6"/>
      <c r="B32" s="13"/>
      <c r="C32" s="13"/>
      <c r="D32" s="23" t="s">
        <v>19</v>
      </c>
      <c r="E32" s="28"/>
      <c r="F32" s="31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4"/>
      <c r="AJ32" s="34"/>
      <c r="AK32" s="23"/>
      <c r="AL32" s="57" t="s">
        <v>35</v>
      </c>
      <c r="AM32" s="58"/>
      <c r="AN32" s="58"/>
      <c r="AO32" s="58"/>
      <c r="AP32" s="63">
        <f>COUNTIFS(G30:AK30,"土",G32:AK32,"作")+COUNTIFS(G30:AK30,"土",G32:AK32,"天")+COUNTIFS(G30:AK30,"土",G32:AK32,"閉")+COUNTIFS(G30:AK30,"日",G32:AK32,"作")+COUNTIFS(G30:AK30,"日",G32:AK32,"天")+COUNTIFS(G30:AK30,"日",G32:AK32,"閉")</f>
        <v>0</v>
      </c>
      <c r="AQ32" s="68"/>
    </row>
    <row r="33" spans="1:43" ht="19.5" customHeight="1">
      <c r="A33" s="4" t="s">
        <v>27</v>
      </c>
      <c r="B33" s="12"/>
      <c r="C33" s="12"/>
      <c r="D33" s="21" t="s">
        <v>5</v>
      </c>
      <c r="E33" s="26"/>
      <c r="F33" s="29"/>
      <c r="G33" s="32">
        <v>1</v>
      </c>
      <c r="H33" s="32">
        <v>2</v>
      </c>
      <c r="I33" s="32">
        <v>3</v>
      </c>
      <c r="J33" s="32">
        <v>4</v>
      </c>
      <c r="K33" s="32">
        <v>5</v>
      </c>
      <c r="L33" s="32">
        <v>6</v>
      </c>
      <c r="M33" s="32">
        <v>7</v>
      </c>
      <c r="N33" s="32">
        <v>8</v>
      </c>
      <c r="O33" s="32">
        <v>9</v>
      </c>
      <c r="P33" s="32">
        <v>10</v>
      </c>
      <c r="Q33" s="32">
        <v>11</v>
      </c>
      <c r="R33" s="32">
        <v>12</v>
      </c>
      <c r="S33" s="32">
        <v>13</v>
      </c>
      <c r="T33" s="32">
        <v>14</v>
      </c>
      <c r="U33" s="32">
        <v>15</v>
      </c>
      <c r="V33" s="32">
        <v>16</v>
      </c>
      <c r="W33" s="32">
        <v>17</v>
      </c>
      <c r="X33" s="32">
        <v>18</v>
      </c>
      <c r="Y33" s="32">
        <v>19</v>
      </c>
      <c r="Z33" s="32">
        <v>20</v>
      </c>
      <c r="AA33" s="32">
        <v>21</v>
      </c>
      <c r="AB33" s="32">
        <v>22</v>
      </c>
      <c r="AC33" s="32">
        <v>23</v>
      </c>
      <c r="AD33" s="32">
        <v>24</v>
      </c>
      <c r="AE33" s="32">
        <v>25</v>
      </c>
      <c r="AF33" s="32">
        <v>26</v>
      </c>
      <c r="AG33" s="32">
        <v>27</v>
      </c>
      <c r="AH33" s="32">
        <v>28</v>
      </c>
      <c r="AI33" s="46">
        <v>29</v>
      </c>
      <c r="AJ33" s="46">
        <v>30</v>
      </c>
      <c r="AK33" s="21">
        <v>31</v>
      </c>
      <c r="AL33" s="55" t="s">
        <v>33</v>
      </c>
      <c r="AM33" s="55"/>
      <c r="AN33" s="55"/>
      <c r="AO33" s="55"/>
      <c r="AP33" s="55">
        <f>COUNTIF(G35:AK35,"工")+COUNTIF(G35:AK35,"休")+COUNTIFS(G35:AK35,"外",G36:AK36,"作")+COUNTIFS(G35:AK35,"外",G36:AK36,"天")+COUNTIFS(G35:AK35,"外",G36:AK36,"閉")</f>
        <v>0</v>
      </c>
      <c r="AQ33" s="65"/>
    </row>
    <row r="34" spans="1:43" ht="19.5" customHeight="1">
      <c r="A34" s="5"/>
      <c r="B34" s="3"/>
      <c r="C34" s="3"/>
      <c r="D34" s="22" t="s">
        <v>0</v>
      </c>
      <c r="E34" s="27"/>
      <c r="F34" s="30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22"/>
      <c r="AL34" s="56" t="s">
        <v>3</v>
      </c>
      <c r="AM34" s="56"/>
      <c r="AN34" s="56"/>
      <c r="AO34" s="56"/>
      <c r="AP34" s="56">
        <f>COUNTIF(G36:AK36,"閉")+COUNTIF(G36:AK36,"天")</f>
        <v>0</v>
      </c>
      <c r="AQ34" s="66"/>
    </row>
    <row r="35" spans="1:43" ht="19.5" customHeight="1">
      <c r="A35" s="5"/>
      <c r="B35" s="3"/>
      <c r="C35" s="3"/>
      <c r="D35" s="22" t="s">
        <v>4</v>
      </c>
      <c r="E35" s="27"/>
      <c r="F35" s="30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56" t="s">
        <v>34</v>
      </c>
      <c r="AM35" s="56"/>
      <c r="AN35" s="56"/>
      <c r="AO35" s="56"/>
      <c r="AP35" s="62" t="e">
        <f>AP34/AP33</f>
        <v>#DIV/0!</v>
      </c>
      <c r="AQ35" s="67"/>
    </row>
    <row r="36" spans="1:43" ht="19.5" customHeight="1">
      <c r="A36" s="6"/>
      <c r="B36" s="13"/>
      <c r="C36" s="13"/>
      <c r="D36" s="23" t="s">
        <v>19</v>
      </c>
      <c r="E36" s="28"/>
      <c r="F36" s="31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4"/>
      <c r="AI36" s="34"/>
      <c r="AJ36" s="34"/>
      <c r="AK36" s="23"/>
      <c r="AL36" s="57" t="s">
        <v>35</v>
      </c>
      <c r="AM36" s="58"/>
      <c r="AN36" s="58"/>
      <c r="AO36" s="58"/>
      <c r="AP36" s="63">
        <f>COUNTIFS(G34:AK34,"土",G36:AK36,"作")+COUNTIFS(G34:AK34,"土",G36:AK36,"天")+COUNTIFS(G34:AK34,"土",G36:AK36,"閉")+COUNTIFS(G34:AK34,"日",G36:AK36,"作")+COUNTIFS(G34:AK34,"日",G36:AK36,"天")+COUNTIFS(G34:AK34,"日",G36:AK36,"閉")</f>
        <v>0</v>
      </c>
      <c r="AQ36" s="68"/>
    </row>
    <row r="37" spans="1:43" ht="19.5" customHeight="1">
      <c r="A37" s="4" t="s">
        <v>27</v>
      </c>
      <c r="B37" s="12"/>
      <c r="C37" s="12"/>
      <c r="D37" s="21" t="s">
        <v>5</v>
      </c>
      <c r="E37" s="26"/>
      <c r="F37" s="29"/>
      <c r="G37" s="32">
        <v>1</v>
      </c>
      <c r="H37" s="32">
        <v>2</v>
      </c>
      <c r="I37" s="32">
        <v>3</v>
      </c>
      <c r="J37" s="32">
        <v>4</v>
      </c>
      <c r="K37" s="32">
        <v>5</v>
      </c>
      <c r="L37" s="32">
        <v>6</v>
      </c>
      <c r="M37" s="32">
        <v>7</v>
      </c>
      <c r="N37" s="32">
        <v>8</v>
      </c>
      <c r="O37" s="32">
        <v>9</v>
      </c>
      <c r="P37" s="32">
        <v>10</v>
      </c>
      <c r="Q37" s="32">
        <v>11</v>
      </c>
      <c r="R37" s="32">
        <v>12</v>
      </c>
      <c r="S37" s="32">
        <v>13</v>
      </c>
      <c r="T37" s="32">
        <v>14</v>
      </c>
      <c r="U37" s="32">
        <v>15</v>
      </c>
      <c r="V37" s="32">
        <v>16</v>
      </c>
      <c r="W37" s="32">
        <v>17</v>
      </c>
      <c r="X37" s="32">
        <v>18</v>
      </c>
      <c r="Y37" s="32">
        <v>19</v>
      </c>
      <c r="Z37" s="32">
        <v>20</v>
      </c>
      <c r="AA37" s="32">
        <v>21</v>
      </c>
      <c r="AB37" s="32">
        <v>22</v>
      </c>
      <c r="AC37" s="32">
        <v>23</v>
      </c>
      <c r="AD37" s="32">
        <v>24</v>
      </c>
      <c r="AE37" s="32">
        <v>25</v>
      </c>
      <c r="AF37" s="32">
        <v>26</v>
      </c>
      <c r="AG37" s="32">
        <v>27</v>
      </c>
      <c r="AH37" s="46">
        <v>28</v>
      </c>
      <c r="AI37" s="46">
        <v>29</v>
      </c>
      <c r="AJ37" s="46">
        <v>30</v>
      </c>
      <c r="AK37" s="43">
        <v>31</v>
      </c>
      <c r="AL37" s="55" t="s">
        <v>33</v>
      </c>
      <c r="AM37" s="55"/>
      <c r="AN37" s="55"/>
      <c r="AO37" s="55"/>
      <c r="AP37" s="55">
        <f>COUNTIF(G39:AK39,"工")+COUNTIF(G39:AK39,"休")+COUNTIFS(G39:AK39,"外",G40:AK40,"作")+COUNTIFS(G39:AK39,"外",G40:AK40,"天")+COUNTIFS(G39:AK39,"外",G40:AK40,"閉")</f>
        <v>0</v>
      </c>
      <c r="AQ37" s="65"/>
    </row>
    <row r="38" spans="1:43" ht="19.5" customHeight="1">
      <c r="A38" s="5"/>
      <c r="B38" s="3"/>
      <c r="C38" s="3"/>
      <c r="D38" s="22" t="s">
        <v>0</v>
      </c>
      <c r="E38" s="27"/>
      <c r="F38" s="30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22"/>
      <c r="AL38" s="56" t="s">
        <v>3</v>
      </c>
      <c r="AM38" s="56"/>
      <c r="AN38" s="56"/>
      <c r="AO38" s="56"/>
      <c r="AP38" s="56">
        <f>COUNTIF(G40:AK40,"閉")+COUNTIF(G40:AK40,"天")</f>
        <v>0</v>
      </c>
      <c r="AQ38" s="66"/>
    </row>
    <row r="39" spans="1:43" ht="19.5" customHeight="1">
      <c r="A39" s="5"/>
      <c r="B39" s="3"/>
      <c r="C39" s="3"/>
      <c r="D39" s="22" t="s">
        <v>4</v>
      </c>
      <c r="E39" s="27"/>
      <c r="F39" s="30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56" t="s">
        <v>34</v>
      </c>
      <c r="AM39" s="56"/>
      <c r="AN39" s="56"/>
      <c r="AO39" s="56"/>
      <c r="AP39" s="62" t="e">
        <f>AP38/AP37</f>
        <v>#DIV/0!</v>
      </c>
      <c r="AQ39" s="67"/>
    </row>
    <row r="40" spans="1:43" ht="19.5" customHeight="1">
      <c r="A40" s="6"/>
      <c r="B40" s="13"/>
      <c r="C40" s="13"/>
      <c r="D40" s="23" t="s">
        <v>19</v>
      </c>
      <c r="E40" s="28"/>
      <c r="F40" s="31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50"/>
      <c r="AJ40" s="34"/>
      <c r="AK40" s="23"/>
      <c r="AL40" s="57" t="s">
        <v>35</v>
      </c>
      <c r="AM40" s="58"/>
      <c r="AN40" s="58"/>
      <c r="AO40" s="58"/>
      <c r="AP40" s="63">
        <f>COUNTIFS(G38:AK38,"土",G40:AK40,"作")+COUNTIFS(G38:AK38,"土",G40:AK40,"天")+COUNTIFS(G38:AK38,"土",G40:AK40,"閉")+COUNTIFS(G38:AK38,"日",G40:AK40,"作")+COUNTIFS(G38:AK38,"日",G40:AK40,"天")+COUNTIFS(G38:AK38,"日",G40:AK40,"閉")</f>
        <v>0</v>
      </c>
      <c r="AQ40" s="68"/>
    </row>
    <row r="41" spans="1:43" ht="19.5" customHeight="1">
      <c r="A41" s="4" t="s">
        <v>27</v>
      </c>
      <c r="B41" s="12"/>
      <c r="C41" s="12"/>
      <c r="D41" s="21" t="s">
        <v>5</v>
      </c>
      <c r="E41" s="26"/>
      <c r="F41" s="29"/>
      <c r="G41" s="32">
        <v>1</v>
      </c>
      <c r="H41" s="32">
        <v>2</v>
      </c>
      <c r="I41" s="32">
        <v>3</v>
      </c>
      <c r="J41" s="32">
        <v>4</v>
      </c>
      <c r="K41" s="32">
        <v>5</v>
      </c>
      <c r="L41" s="32">
        <v>6</v>
      </c>
      <c r="M41" s="32">
        <v>7</v>
      </c>
      <c r="N41" s="32">
        <v>8</v>
      </c>
      <c r="O41" s="32">
        <v>9</v>
      </c>
      <c r="P41" s="32">
        <v>10</v>
      </c>
      <c r="Q41" s="32">
        <v>11</v>
      </c>
      <c r="R41" s="32">
        <v>12</v>
      </c>
      <c r="S41" s="32">
        <v>13</v>
      </c>
      <c r="T41" s="32">
        <v>14</v>
      </c>
      <c r="U41" s="32">
        <v>15</v>
      </c>
      <c r="V41" s="32">
        <v>16</v>
      </c>
      <c r="W41" s="32">
        <v>17</v>
      </c>
      <c r="X41" s="32">
        <v>18</v>
      </c>
      <c r="Y41" s="32">
        <v>19</v>
      </c>
      <c r="Z41" s="32">
        <v>20</v>
      </c>
      <c r="AA41" s="32">
        <v>21</v>
      </c>
      <c r="AB41" s="32">
        <v>22</v>
      </c>
      <c r="AC41" s="32">
        <v>23</v>
      </c>
      <c r="AD41" s="32">
        <v>24</v>
      </c>
      <c r="AE41" s="32">
        <v>25</v>
      </c>
      <c r="AF41" s="32">
        <v>26</v>
      </c>
      <c r="AG41" s="32">
        <v>27</v>
      </c>
      <c r="AH41" s="32">
        <v>28</v>
      </c>
      <c r="AI41" s="32">
        <v>29</v>
      </c>
      <c r="AJ41" s="46">
        <v>30</v>
      </c>
      <c r="AK41" s="43">
        <v>31</v>
      </c>
      <c r="AL41" s="55" t="s">
        <v>33</v>
      </c>
      <c r="AM41" s="55"/>
      <c r="AN41" s="55"/>
      <c r="AO41" s="55"/>
      <c r="AP41" s="55">
        <f>COUNTIF(G43:AK43,"工")+COUNTIF(G43:AK43,"休")+COUNTIFS(G43:AK43,"外",G44:AK44,"作")+COUNTIFS(G43:AK43,"外",G44:AK44,"天")+COUNTIFS(G43:AK43,"外",G44:AK44,"閉")</f>
        <v>0</v>
      </c>
      <c r="AQ41" s="65"/>
    </row>
    <row r="42" spans="1:43" ht="19.5" customHeight="1">
      <c r="A42" s="5"/>
      <c r="B42" s="3"/>
      <c r="C42" s="3"/>
      <c r="D42" s="22" t="s">
        <v>0</v>
      </c>
      <c r="E42" s="27"/>
      <c r="F42" s="30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22"/>
      <c r="AL42" s="56" t="s">
        <v>3</v>
      </c>
      <c r="AM42" s="56"/>
      <c r="AN42" s="56"/>
      <c r="AO42" s="56"/>
      <c r="AP42" s="56">
        <f>COUNTIF(G44:AK44,"閉")+COUNTIF(G44:AK44,"天")</f>
        <v>0</v>
      </c>
      <c r="AQ42" s="66"/>
    </row>
    <row r="43" spans="1:43" ht="19.5" customHeight="1">
      <c r="A43" s="5"/>
      <c r="B43" s="3"/>
      <c r="C43" s="3"/>
      <c r="D43" s="22" t="s">
        <v>4</v>
      </c>
      <c r="E43" s="27"/>
      <c r="F43" s="30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56" t="s">
        <v>34</v>
      </c>
      <c r="AM43" s="56"/>
      <c r="AN43" s="56"/>
      <c r="AO43" s="56"/>
      <c r="AP43" s="62" t="e">
        <f>AP42/AP41</f>
        <v>#DIV/0!</v>
      </c>
      <c r="AQ43" s="67"/>
    </row>
    <row r="44" spans="1:43" ht="19.5" customHeight="1">
      <c r="A44" s="6"/>
      <c r="B44" s="13"/>
      <c r="C44" s="13"/>
      <c r="D44" s="23" t="s">
        <v>19</v>
      </c>
      <c r="E44" s="28"/>
      <c r="F44" s="31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4"/>
      <c r="AJ44" s="34"/>
      <c r="AK44" s="23"/>
      <c r="AL44" s="57" t="s">
        <v>35</v>
      </c>
      <c r="AM44" s="58"/>
      <c r="AN44" s="58"/>
      <c r="AO44" s="58"/>
      <c r="AP44" s="63">
        <f>COUNTIFS(G42:AK42,"土",G44:AK44,"作")+COUNTIFS(G42:AK42,"土",G44:AK44,"天")+COUNTIFS(G42:AK42,"土",G44:AK44,"閉")+COUNTIFS(G42:AK42,"日",G44:AK44,"作")+COUNTIFS(G42:AK42,"日",G44:AK44,"天")+COUNTIFS(G42:AK42,"日",G44:AK44,"閉")</f>
        <v>0</v>
      </c>
      <c r="AQ44" s="68"/>
    </row>
    <row r="45" spans="1:43" ht="19.5" customHeight="1">
      <c r="A45" s="4" t="s">
        <v>27</v>
      </c>
      <c r="B45" s="12"/>
      <c r="C45" s="12"/>
      <c r="D45" s="21" t="s">
        <v>5</v>
      </c>
      <c r="E45" s="26"/>
      <c r="F45" s="29"/>
      <c r="G45" s="32">
        <v>1</v>
      </c>
      <c r="H45" s="32">
        <v>2</v>
      </c>
      <c r="I45" s="32">
        <v>3</v>
      </c>
      <c r="J45" s="32">
        <v>4</v>
      </c>
      <c r="K45" s="32">
        <v>5</v>
      </c>
      <c r="L45" s="32">
        <v>6</v>
      </c>
      <c r="M45" s="32">
        <v>7</v>
      </c>
      <c r="N45" s="32">
        <v>8</v>
      </c>
      <c r="O45" s="32">
        <v>9</v>
      </c>
      <c r="P45" s="32">
        <v>10</v>
      </c>
      <c r="Q45" s="32">
        <v>11</v>
      </c>
      <c r="R45" s="32">
        <v>12</v>
      </c>
      <c r="S45" s="32">
        <v>13</v>
      </c>
      <c r="T45" s="32">
        <v>14</v>
      </c>
      <c r="U45" s="32">
        <v>15</v>
      </c>
      <c r="V45" s="32">
        <v>16</v>
      </c>
      <c r="W45" s="32">
        <v>17</v>
      </c>
      <c r="X45" s="32">
        <v>18</v>
      </c>
      <c r="Y45" s="32">
        <v>19</v>
      </c>
      <c r="Z45" s="32">
        <v>20</v>
      </c>
      <c r="AA45" s="32">
        <v>21</v>
      </c>
      <c r="AB45" s="32">
        <v>22</v>
      </c>
      <c r="AC45" s="32">
        <v>23</v>
      </c>
      <c r="AD45" s="32">
        <v>24</v>
      </c>
      <c r="AE45" s="32">
        <v>25</v>
      </c>
      <c r="AF45" s="32">
        <v>26</v>
      </c>
      <c r="AG45" s="32">
        <v>27</v>
      </c>
      <c r="AH45" s="32">
        <v>28</v>
      </c>
      <c r="AI45" s="46">
        <v>29</v>
      </c>
      <c r="AJ45" s="46">
        <v>30</v>
      </c>
      <c r="AK45" s="43">
        <v>31</v>
      </c>
      <c r="AL45" s="55" t="s">
        <v>33</v>
      </c>
      <c r="AM45" s="55"/>
      <c r="AN45" s="55"/>
      <c r="AO45" s="55"/>
      <c r="AP45" s="55">
        <f>COUNTIF(G47:AK47,"工")+COUNTIF(G47:AK47,"休")+COUNTIFS(G47:AK47,"外",G48:AK48,"作")+COUNTIFS(G47:AK47,"外",G48:AK48,"天")+COUNTIFS(G47:AK47,"外",G48:AK48,"閉")</f>
        <v>0</v>
      </c>
      <c r="AQ45" s="65"/>
    </row>
    <row r="46" spans="1:43" ht="19.5" customHeight="1">
      <c r="A46" s="5"/>
      <c r="B46" s="3"/>
      <c r="C46" s="3"/>
      <c r="D46" s="22" t="s">
        <v>0</v>
      </c>
      <c r="E46" s="27"/>
      <c r="F46" s="30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22"/>
      <c r="AL46" s="56" t="s">
        <v>3</v>
      </c>
      <c r="AM46" s="56"/>
      <c r="AN46" s="56"/>
      <c r="AO46" s="56"/>
      <c r="AP46" s="56">
        <f>COUNTIF(G48:AK48,"閉")+COUNTIF(G48:AK48,"天")</f>
        <v>0</v>
      </c>
      <c r="AQ46" s="66"/>
    </row>
    <row r="47" spans="1:43" ht="19.5" customHeight="1">
      <c r="A47" s="5"/>
      <c r="B47" s="3"/>
      <c r="C47" s="3"/>
      <c r="D47" s="22" t="s">
        <v>4</v>
      </c>
      <c r="E47" s="27"/>
      <c r="F47" s="30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56" t="s">
        <v>34</v>
      </c>
      <c r="AM47" s="56"/>
      <c r="AN47" s="56"/>
      <c r="AO47" s="56"/>
      <c r="AP47" s="62" t="e">
        <f>AP46/AP45</f>
        <v>#DIV/0!</v>
      </c>
      <c r="AQ47" s="67"/>
    </row>
    <row r="48" spans="1:43" ht="19.5" customHeight="1">
      <c r="A48" s="6"/>
      <c r="B48" s="13"/>
      <c r="C48" s="13"/>
      <c r="D48" s="23" t="s">
        <v>19</v>
      </c>
      <c r="E48" s="28"/>
      <c r="F48" s="31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4"/>
      <c r="AK48" s="23"/>
      <c r="AL48" s="57" t="s">
        <v>35</v>
      </c>
      <c r="AM48" s="58"/>
      <c r="AN48" s="58"/>
      <c r="AO48" s="58"/>
      <c r="AP48" s="63">
        <f>COUNTIFS(G46:AK46,"土",G48:AK48,"作")+COUNTIFS(G46:AK46,"土",G48:AK48,"天")+COUNTIFS(G46:AK46,"土",G48:AK48,"閉")+COUNTIFS(G46:AK46,"日",G48:AK48,"作")+COUNTIFS(G46:AK46,"日",G48:AK48,"天")+COUNTIFS(G46:AK46,"日",G48:AK48,"閉")</f>
        <v>0</v>
      </c>
      <c r="AQ48" s="68"/>
    </row>
    <row r="49" spans="1:43" ht="19.5" customHeight="1">
      <c r="A49" s="4" t="s">
        <v>27</v>
      </c>
      <c r="B49" s="12"/>
      <c r="C49" s="12"/>
      <c r="D49" s="21" t="s">
        <v>5</v>
      </c>
      <c r="E49" s="26"/>
      <c r="F49" s="29"/>
      <c r="G49" s="32">
        <v>1</v>
      </c>
      <c r="H49" s="32">
        <v>2</v>
      </c>
      <c r="I49" s="32">
        <v>3</v>
      </c>
      <c r="J49" s="32">
        <v>4</v>
      </c>
      <c r="K49" s="32">
        <v>5</v>
      </c>
      <c r="L49" s="32">
        <v>6</v>
      </c>
      <c r="M49" s="32">
        <v>7</v>
      </c>
      <c r="N49" s="32">
        <v>8</v>
      </c>
      <c r="O49" s="32">
        <v>9</v>
      </c>
      <c r="P49" s="32">
        <v>10</v>
      </c>
      <c r="Q49" s="32">
        <v>11</v>
      </c>
      <c r="R49" s="32">
        <v>12</v>
      </c>
      <c r="S49" s="32">
        <v>13</v>
      </c>
      <c r="T49" s="32">
        <v>14</v>
      </c>
      <c r="U49" s="32">
        <v>15</v>
      </c>
      <c r="V49" s="32">
        <v>16</v>
      </c>
      <c r="W49" s="32">
        <v>17</v>
      </c>
      <c r="X49" s="32">
        <v>18</v>
      </c>
      <c r="Y49" s="32">
        <v>19</v>
      </c>
      <c r="Z49" s="32">
        <v>20</v>
      </c>
      <c r="AA49" s="32">
        <v>21</v>
      </c>
      <c r="AB49" s="32">
        <v>22</v>
      </c>
      <c r="AC49" s="32">
        <v>23</v>
      </c>
      <c r="AD49" s="32">
        <v>24</v>
      </c>
      <c r="AE49" s="32">
        <v>25</v>
      </c>
      <c r="AF49" s="32">
        <v>26</v>
      </c>
      <c r="AG49" s="32">
        <v>27</v>
      </c>
      <c r="AH49" s="32">
        <v>28</v>
      </c>
      <c r="AI49" s="32">
        <v>29</v>
      </c>
      <c r="AJ49" s="46">
        <v>30</v>
      </c>
      <c r="AK49" s="43">
        <v>31</v>
      </c>
      <c r="AL49" s="55" t="s">
        <v>33</v>
      </c>
      <c r="AM49" s="55"/>
      <c r="AN49" s="55"/>
      <c r="AO49" s="55"/>
      <c r="AP49" s="55">
        <f>COUNTIF(G51:AK51,"工")+COUNTIF(G51:AK51,"休")+COUNTIFS(G51:AK51,"外",G52:AK52,"作")+COUNTIFS(G51:AK51,"外",G52:AK52,"天")+COUNTIFS(G51:AK51,"外",G52:AK52,"閉")</f>
        <v>0</v>
      </c>
      <c r="AQ49" s="65"/>
    </row>
    <row r="50" spans="1:43" ht="19.5" customHeight="1">
      <c r="A50" s="5"/>
      <c r="B50" s="3"/>
      <c r="C50" s="3"/>
      <c r="D50" s="22" t="s">
        <v>0</v>
      </c>
      <c r="E50" s="27"/>
      <c r="F50" s="30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22"/>
      <c r="AL50" s="56" t="s">
        <v>3</v>
      </c>
      <c r="AM50" s="56"/>
      <c r="AN50" s="56"/>
      <c r="AO50" s="56"/>
      <c r="AP50" s="56">
        <f>COUNTIF(G52:AK52,"閉")+COUNTIF(G52:AK52,"天")</f>
        <v>0</v>
      </c>
      <c r="AQ50" s="66"/>
    </row>
    <row r="51" spans="1:43" ht="19.5" customHeight="1">
      <c r="A51" s="5"/>
      <c r="B51" s="3"/>
      <c r="C51" s="3"/>
      <c r="D51" s="22" t="s">
        <v>4</v>
      </c>
      <c r="E51" s="27"/>
      <c r="F51" s="30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56" t="s">
        <v>34</v>
      </c>
      <c r="AM51" s="56"/>
      <c r="AN51" s="56"/>
      <c r="AO51" s="56"/>
      <c r="AP51" s="62" t="e">
        <f>AP50/AP49</f>
        <v>#DIV/0!</v>
      </c>
      <c r="AQ51" s="67"/>
    </row>
    <row r="52" spans="1:43" ht="19.5" customHeight="1">
      <c r="A52" s="5"/>
      <c r="B52" s="3"/>
      <c r="C52" s="3"/>
      <c r="D52" s="23" t="s">
        <v>19</v>
      </c>
      <c r="E52" s="28"/>
      <c r="F52" s="31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4"/>
      <c r="AJ52" s="34"/>
      <c r="AK52" s="23"/>
      <c r="AL52" s="57" t="s">
        <v>35</v>
      </c>
      <c r="AM52" s="58"/>
      <c r="AN52" s="58"/>
      <c r="AO52" s="58"/>
      <c r="AP52" s="63">
        <f>COUNTIFS(G50:AK50,"土",G52:AK52,"作")+COUNTIFS(G50:AK50,"土",G52:AK52,"天")+COUNTIFS(G50:AK50,"土",G52:AK52,"閉")+COUNTIFS(G50:AK50,"日",G52:AK52,"作")+COUNTIFS(G50:AK50,"日",G52:AK52,"天")+COUNTIFS(G50:AK50,"日",G52:AK52,"閉")</f>
        <v>0</v>
      </c>
      <c r="AQ52" s="68"/>
    </row>
    <row r="53" spans="1:43" ht="19.5" customHeight="1">
      <c r="A53" s="4" t="s">
        <v>27</v>
      </c>
      <c r="B53" s="12"/>
      <c r="C53" s="17"/>
      <c r="D53" s="21" t="s">
        <v>5</v>
      </c>
      <c r="E53" s="26"/>
      <c r="F53" s="29"/>
      <c r="G53" s="32">
        <v>1</v>
      </c>
      <c r="H53" s="32">
        <v>2</v>
      </c>
      <c r="I53" s="32">
        <v>3</v>
      </c>
      <c r="J53" s="32">
        <v>4</v>
      </c>
      <c r="K53" s="32">
        <v>5</v>
      </c>
      <c r="L53" s="32">
        <v>6</v>
      </c>
      <c r="M53" s="32">
        <v>7</v>
      </c>
      <c r="N53" s="32">
        <v>8</v>
      </c>
      <c r="O53" s="32">
        <v>9</v>
      </c>
      <c r="P53" s="32">
        <v>10</v>
      </c>
      <c r="Q53" s="32">
        <v>11</v>
      </c>
      <c r="R53" s="32">
        <v>12</v>
      </c>
      <c r="S53" s="32">
        <v>13</v>
      </c>
      <c r="T53" s="32">
        <v>14</v>
      </c>
      <c r="U53" s="32">
        <v>15</v>
      </c>
      <c r="V53" s="32">
        <v>16</v>
      </c>
      <c r="W53" s="32">
        <v>17</v>
      </c>
      <c r="X53" s="32">
        <v>18</v>
      </c>
      <c r="Y53" s="32">
        <v>19</v>
      </c>
      <c r="Z53" s="32">
        <v>20</v>
      </c>
      <c r="AA53" s="32">
        <v>21</v>
      </c>
      <c r="AB53" s="32">
        <v>22</v>
      </c>
      <c r="AC53" s="32">
        <v>23</v>
      </c>
      <c r="AD53" s="32">
        <v>24</v>
      </c>
      <c r="AE53" s="32">
        <v>25</v>
      </c>
      <c r="AF53" s="32">
        <v>26</v>
      </c>
      <c r="AG53" s="32">
        <v>27</v>
      </c>
      <c r="AH53" s="32">
        <v>28</v>
      </c>
      <c r="AI53" s="46">
        <v>29</v>
      </c>
      <c r="AJ53" s="46">
        <v>30</v>
      </c>
      <c r="AK53" s="43">
        <v>31</v>
      </c>
      <c r="AL53" s="55" t="s">
        <v>33</v>
      </c>
      <c r="AM53" s="55"/>
      <c r="AN53" s="55"/>
      <c r="AO53" s="55"/>
      <c r="AP53" s="55">
        <f>COUNTIF(G55:AK55,"工")+COUNTIF(G55:AK55,"休")+COUNTIFS(G55:AK55,"外",G56:AK56,"作")+COUNTIFS(G55:AK55,"外",G56:AK56,"天")+COUNTIFS(G55:AK55,"外",G56:AK56,"閉")</f>
        <v>0</v>
      </c>
      <c r="AQ53" s="65"/>
    </row>
    <row r="54" spans="1:43" ht="19.5" customHeight="1">
      <c r="A54" s="5"/>
      <c r="B54" s="3"/>
      <c r="C54" s="18"/>
      <c r="D54" s="22" t="s">
        <v>0</v>
      </c>
      <c r="E54" s="27"/>
      <c r="F54" s="30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22"/>
      <c r="AL54" s="56" t="s">
        <v>3</v>
      </c>
      <c r="AM54" s="56"/>
      <c r="AN54" s="56"/>
      <c r="AO54" s="56"/>
      <c r="AP54" s="56">
        <f>COUNTIF(G56:AK56,"閉")+COUNTIF(G56:AK56,"天")</f>
        <v>0</v>
      </c>
      <c r="AQ54" s="66"/>
    </row>
    <row r="55" spans="1:43" ht="19.5" customHeight="1">
      <c r="A55" s="5"/>
      <c r="B55" s="3"/>
      <c r="C55" s="18"/>
      <c r="D55" s="22" t="s">
        <v>4</v>
      </c>
      <c r="E55" s="27"/>
      <c r="F55" s="30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56" t="s">
        <v>34</v>
      </c>
      <c r="AM55" s="56"/>
      <c r="AN55" s="56"/>
      <c r="AO55" s="56"/>
      <c r="AP55" s="62" t="e">
        <f>AP54/AP53</f>
        <v>#DIV/0!</v>
      </c>
      <c r="AQ55" s="67"/>
    </row>
    <row r="56" spans="1:43" ht="19.5" customHeight="1">
      <c r="A56" s="7"/>
      <c r="B56" s="14"/>
      <c r="C56" s="19"/>
      <c r="D56" s="23" t="s">
        <v>19</v>
      </c>
      <c r="E56" s="28"/>
      <c r="F56" s="31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23"/>
      <c r="AL56" s="57" t="s">
        <v>35</v>
      </c>
      <c r="AM56" s="58"/>
      <c r="AN56" s="58"/>
      <c r="AO56" s="58"/>
      <c r="AP56" s="63">
        <f>COUNTIFS(G54:AK54,"土",G56:AK56,"作")+COUNTIFS(G54:AK54,"土",G56:AK56,"天")+COUNTIFS(G54:AK54,"土",G56:AK56,"閉")+COUNTIFS(G54:AK54,"日",G56:AK56,"作")+COUNTIFS(G54:AK54,"日",G56:AK56,"天")+COUNTIFS(G54:AK54,"日",G56:AK56,"閉")</f>
        <v>0</v>
      </c>
      <c r="AQ56" s="68"/>
    </row>
    <row r="57" spans="1:43" s="1" customFormat="1" ht="19.5" customHeight="1">
      <c r="A57" s="8" t="s">
        <v>30</v>
      </c>
      <c r="B57" s="8"/>
      <c r="C57" s="20" t="s">
        <v>9</v>
      </c>
      <c r="D57" s="20"/>
      <c r="E57" s="20"/>
      <c r="F57" s="20"/>
      <c r="G57" s="35">
        <f>AP9+AP13+AP17+AP21+AP25+AP29+AP33+AP37+AP41+AP45+AP49+AP53</f>
        <v>0</v>
      </c>
      <c r="H57" s="35"/>
      <c r="I57" s="2" t="s">
        <v>1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43" s="1" customFormat="1" ht="19.5" customHeight="1">
      <c r="A58" s="8" t="s">
        <v>31</v>
      </c>
      <c r="B58" s="8"/>
      <c r="C58" s="20" t="s">
        <v>2</v>
      </c>
      <c r="D58" s="20"/>
      <c r="E58" s="20"/>
      <c r="F58" s="20"/>
      <c r="G58" s="2">
        <f>AP10+AP14+AP18+AP22+AP26+AP30+AP34+AP38+AP42+AP46+AP50+AP54</f>
        <v>0</v>
      </c>
      <c r="H58" s="2"/>
      <c r="I58" s="2" t="s">
        <v>1</v>
      </c>
      <c r="M58" s="2"/>
      <c r="N58" s="2"/>
      <c r="O58" s="2"/>
      <c r="P58" s="2"/>
      <c r="Q58" s="2"/>
      <c r="R58" s="2"/>
      <c r="S58" s="2"/>
      <c r="T58" s="2"/>
      <c r="U58" s="9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43" s="1" customFormat="1" ht="19.5" customHeight="1">
      <c r="A59" s="8" t="s">
        <v>32</v>
      </c>
      <c r="B59" s="8"/>
      <c r="C59" s="20" t="s">
        <v>26</v>
      </c>
      <c r="D59" s="20"/>
      <c r="E59" s="20"/>
      <c r="F59" s="20"/>
      <c r="G59" s="36" t="e">
        <f>G58/G57*100</f>
        <v>#DIV/0!</v>
      </c>
      <c r="H59" s="36"/>
      <c r="I59" s="2" t="s">
        <v>25</v>
      </c>
      <c r="J59" s="2"/>
      <c r="K59" s="2"/>
      <c r="L59" s="2"/>
      <c r="M59" s="39"/>
      <c r="N59" s="39"/>
      <c r="O59" s="39"/>
      <c r="P59" s="40"/>
      <c r="U59" s="2"/>
      <c r="V59" s="2"/>
      <c r="W59" s="2"/>
      <c r="X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43" s="1" customFormat="1" ht="19.5" customHeight="1">
      <c r="A60" s="9"/>
      <c r="B60" s="15" t="s">
        <v>20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43" ht="19.5" customHeight="1"/>
    <row r="62" spans="1:43" ht="19.5" customHeight="1">
      <c r="A62" s="10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</row>
  </sheetData>
  <mergeCells count="182">
    <mergeCell ref="A2:AQ2"/>
    <mergeCell ref="B4:D4"/>
    <mergeCell ref="E4:AA4"/>
    <mergeCell ref="AC4:AI4"/>
    <mergeCell ref="AJ4:AP4"/>
    <mergeCell ref="B5:D5"/>
    <mergeCell ref="E5:AA5"/>
    <mergeCell ref="AD5:AI5"/>
    <mergeCell ref="AK5:AP5"/>
    <mergeCell ref="B6:D6"/>
    <mergeCell ref="AD6:AI6"/>
    <mergeCell ref="AK6:AP6"/>
    <mergeCell ref="B7:D7"/>
    <mergeCell ref="AD7:AI7"/>
    <mergeCell ref="AK7:AP7"/>
    <mergeCell ref="D9:F9"/>
    <mergeCell ref="AL9:AO9"/>
    <mergeCell ref="AP9:AQ9"/>
    <mergeCell ref="D10:F10"/>
    <mergeCell ref="AL10:AO10"/>
    <mergeCell ref="AP10:AQ10"/>
    <mergeCell ref="D11:F11"/>
    <mergeCell ref="AL11:AO11"/>
    <mergeCell ref="AP11:AQ11"/>
    <mergeCell ref="D12:F12"/>
    <mergeCell ref="AL12:AO12"/>
    <mergeCell ref="AP12:AQ12"/>
    <mergeCell ref="D13:F13"/>
    <mergeCell ref="AL13:AO13"/>
    <mergeCell ref="AP13:AQ13"/>
    <mergeCell ref="D14:F14"/>
    <mergeCell ref="AL14:AO14"/>
    <mergeCell ref="AP14:AQ14"/>
    <mergeCell ref="D15:F15"/>
    <mergeCell ref="AL15:AO15"/>
    <mergeCell ref="AP15:AQ15"/>
    <mergeCell ref="D16:F16"/>
    <mergeCell ref="AL16:AO16"/>
    <mergeCell ref="AP16:AQ16"/>
    <mergeCell ref="D17:F17"/>
    <mergeCell ref="AL17:AO17"/>
    <mergeCell ref="AP17:AQ17"/>
    <mergeCell ref="D18:F18"/>
    <mergeCell ref="AL18:AO18"/>
    <mergeCell ref="AP18:AQ18"/>
    <mergeCell ref="D19:F19"/>
    <mergeCell ref="AL19:AO19"/>
    <mergeCell ref="AP19:AQ19"/>
    <mergeCell ref="D20:F20"/>
    <mergeCell ref="AL20:AO20"/>
    <mergeCell ref="AP20:AQ20"/>
    <mergeCell ref="D21:F21"/>
    <mergeCell ref="AL21:AO21"/>
    <mergeCell ref="AP21:AQ21"/>
    <mergeCell ref="D22:F22"/>
    <mergeCell ref="AL22:AO22"/>
    <mergeCell ref="AP22:AQ22"/>
    <mergeCell ref="D23:F23"/>
    <mergeCell ref="AL23:AO23"/>
    <mergeCell ref="AP23:AQ23"/>
    <mergeCell ref="D24:F24"/>
    <mergeCell ref="AL24:AO24"/>
    <mergeCell ref="AP24:AQ24"/>
    <mergeCell ref="D25:F25"/>
    <mergeCell ref="AL25:AO25"/>
    <mergeCell ref="AP25:AQ25"/>
    <mergeCell ref="D26:F26"/>
    <mergeCell ref="AL26:AO26"/>
    <mergeCell ref="AP26:AQ26"/>
    <mergeCell ref="D27:F27"/>
    <mergeCell ref="AL27:AO27"/>
    <mergeCell ref="AP27:AQ27"/>
    <mergeCell ref="D28:F28"/>
    <mergeCell ref="AL28:AO28"/>
    <mergeCell ref="AP28:AQ28"/>
    <mergeCell ref="D29:F29"/>
    <mergeCell ref="AL29:AO29"/>
    <mergeCell ref="AP29:AQ29"/>
    <mergeCell ref="D30:F30"/>
    <mergeCell ref="AL30:AO30"/>
    <mergeCell ref="AP30:AQ30"/>
    <mergeCell ref="D31:F31"/>
    <mergeCell ref="AL31:AO31"/>
    <mergeCell ref="AP31:AQ31"/>
    <mergeCell ref="D32:F32"/>
    <mergeCell ref="AL32:AO32"/>
    <mergeCell ref="AP32:AQ32"/>
    <mergeCell ref="D33:F33"/>
    <mergeCell ref="AL33:AO33"/>
    <mergeCell ref="AP33:AQ33"/>
    <mergeCell ref="D34:F34"/>
    <mergeCell ref="AL34:AO34"/>
    <mergeCell ref="AP34:AQ34"/>
    <mergeCell ref="D35:F35"/>
    <mergeCell ref="AL35:AO35"/>
    <mergeCell ref="AP35:AQ35"/>
    <mergeCell ref="D36:F36"/>
    <mergeCell ref="AL36:AO36"/>
    <mergeCell ref="AP36:AQ36"/>
    <mergeCell ref="D37:F37"/>
    <mergeCell ref="AL37:AO37"/>
    <mergeCell ref="AP37:AQ37"/>
    <mergeCell ref="D38:F38"/>
    <mergeCell ref="AL38:AO38"/>
    <mergeCell ref="AP38:AQ38"/>
    <mergeCell ref="D39:F39"/>
    <mergeCell ref="AL39:AO39"/>
    <mergeCell ref="AP39:AQ39"/>
    <mergeCell ref="D40:F40"/>
    <mergeCell ref="AL40:AO40"/>
    <mergeCell ref="AP40:AQ40"/>
    <mergeCell ref="D41:F41"/>
    <mergeCell ref="AL41:AO41"/>
    <mergeCell ref="AP41:AQ41"/>
    <mergeCell ref="D42:F42"/>
    <mergeCell ref="AL42:AO42"/>
    <mergeCell ref="AP42:AQ42"/>
    <mergeCell ref="D43:F43"/>
    <mergeCell ref="AL43:AO43"/>
    <mergeCell ref="AP43:AQ43"/>
    <mergeCell ref="D44:F44"/>
    <mergeCell ref="AL44:AO44"/>
    <mergeCell ref="AP44:AQ44"/>
    <mergeCell ref="D45:F45"/>
    <mergeCell ref="AL45:AO45"/>
    <mergeCell ref="AP45:AQ45"/>
    <mergeCell ref="D46:F46"/>
    <mergeCell ref="AL46:AO46"/>
    <mergeCell ref="AP46:AQ46"/>
    <mergeCell ref="D47:F47"/>
    <mergeCell ref="AL47:AO47"/>
    <mergeCell ref="AP47:AQ47"/>
    <mergeCell ref="D48:F48"/>
    <mergeCell ref="AL48:AO48"/>
    <mergeCell ref="AP48:AQ48"/>
    <mergeCell ref="D49:F49"/>
    <mergeCell ref="AL49:AO49"/>
    <mergeCell ref="AP49:AQ49"/>
    <mergeCell ref="D50:F50"/>
    <mergeCell ref="AL50:AO50"/>
    <mergeCell ref="AP50:AQ50"/>
    <mergeCell ref="D51:F51"/>
    <mergeCell ref="AL51:AO51"/>
    <mergeCell ref="AP51:AQ51"/>
    <mergeCell ref="D52:F52"/>
    <mergeCell ref="AL52:AO52"/>
    <mergeCell ref="AP52:AQ52"/>
    <mergeCell ref="D53:F53"/>
    <mergeCell ref="AL53:AO53"/>
    <mergeCell ref="AP53:AQ53"/>
    <mergeCell ref="D54:F54"/>
    <mergeCell ref="AL54:AO54"/>
    <mergeCell ref="AP54:AQ54"/>
    <mergeCell ref="D55:F55"/>
    <mergeCell ref="AL55:AO55"/>
    <mergeCell ref="AP55:AQ55"/>
    <mergeCell ref="D56:F56"/>
    <mergeCell ref="AL56:AO56"/>
    <mergeCell ref="AP56:AQ56"/>
    <mergeCell ref="A57:B57"/>
    <mergeCell ref="C57:F57"/>
    <mergeCell ref="G57:H57"/>
    <mergeCell ref="A58:B58"/>
    <mergeCell ref="C58:F58"/>
    <mergeCell ref="G58:H58"/>
    <mergeCell ref="A59:B59"/>
    <mergeCell ref="C59:F59"/>
    <mergeCell ref="G59:H59"/>
    <mergeCell ref="M59:O59"/>
    <mergeCell ref="A62:AQ62"/>
    <mergeCell ref="A9:C12"/>
    <mergeCell ref="A13:C16"/>
    <mergeCell ref="A17:C20"/>
    <mergeCell ref="A21:C24"/>
    <mergeCell ref="A25:C28"/>
    <mergeCell ref="A29:C32"/>
    <mergeCell ref="A33:C36"/>
    <mergeCell ref="A37:C40"/>
    <mergeCell ref="A41:C44"/>
    <mergeCell ref="A45:C48"/>
    <mergeCell ref="A49:C52"/>
    <mergeCell ref="A53:C56"/>
  </mergeCells>
  <phoneticPr fontId="2"/>
  <conditionalFormatting sqref="G12:AK12">
    <cfRule type="containsText" dxfId="71" priority="67" text="作">
      <formula>NOT(ISERROR(SEARCH("作",G12)))</formula>
    </cfRule>
    <cfRule type="containsText" dxfId="70" priority="69" text="天">
      <formula>NOT(ISERROR(SEARCH("天",G12)))</formula>
    </cfRule>
    <cfRule type="containsText" dxfId="69" priority="71" text="閉">
      <formula>NOT(ISERROR(SEARCH("閉",G12)))</formula>
    </cfRule>
  </conditionalFormatting>
  <conditionalFormatting sqref="G11:AK11">
    <cfRule type="containsText" dxfId="68" priority="70" text="工">
      <formula>NOT(ISERROR(SEARCH("工",G11)))</formula>
    </cfRule>
    <cfRule type="containsText" dxfId="67" priority="72" text="休">
      <formula>NOT(ISERROR(SEARCH("休",G11)))</formula>
    </cfRule>
  </conditionalFormatting>
  <conditionalFormatting sqref="G16:AK16">
    <cfRule type="containsText" dxfId="66" priority="62" text="作">
      <formula>NOT(ISERROR(SEARCH("作",G16)))</formula>
    </cfRule>
    <cfRule type="containsText" dxfId="65" priority="63" text="天">
      <formula>NOT(ISERROR(SEARCH("天",G16)))</formula>
    </cfRule>
    <cfRule type="containsText" dxfId="64" priority="65" text="閉">
      <formula>NOT(ISERROR(SEARCH("閉",G16)))</formula>
    </cfRule>
  </conditionalFormatting>
  <conditionalFormatting sqref="G15:AK15">
    <cfRule type="containsText" dxfId="63" priority="64" text="工">
      <formula>NOT(ISERROR(SEARCH("工",G15)))</formula>
    </cfRule>
    <cfRule type="containsText" dxfId="62" priority="66" text="休">
      <formula>NOT(ISERROR(SEARCH("休",G15)))</formula>
    </cfRule>
  </conditionalFormatting>
  <conditionalFormatting sqref="G20:AK20">
    <cfRule type="containsText" dxfId="61" priority="57" text="作">
      <formula>NOT(ISERROR(SEARCH("作",G20)))</formula>
    </cfRule>
    <cfRule type="containsText" dxfId="60" priority="58" text="天">
      <formula>NOT(ISERROR(SEARCH("天",G20)))</formula>
    </cfRule>
    <cfRule type="containsText" dxfId="59" priority="60" text="閉">
      <formula>NOT(ISERROR(SEARCH("閉",G20)))</formula>
    </cfRule>
  </conditionalFormatting>
  <conditionalFormatting sqref="G19:AK19">
    <cfRule type="containsText" dxfId="58" priority="59" text="工">
      <formula>NOT(ISERROR(SEARCH("工",G19)))</formula>
    </cfRule>
    <cfRule type="containsText" dxfId="57" priority="61" text="休">
      <formula>NOT(ISERROR(SEARCH("休",G19)))</formula>
    </cfRule>
  </conditionalFormatting>
  <conditionalFormatting sqref="G24:AK24">
    <cfRule type="containsText" dxfId="56" priority="52" text="作">
      <formula>NOT(ISERROR(SEARCH("作",G24)))</formula>
    </cfRule>
    <cfRule type="containsText" dxfId="55" priority="53" text="天">
      <formula>NOT(ISERROR(SEARCH("天",G24)))</formula>
    </cfRule>
    <cfRule type="containsText" dxfId="54" priority="55" text="閉">
      <formula>NOT(ISERROR(SEARCH("閉",G24)))</formula>
    </cfRule>
  </conditionalFormatting>
  <conditionalFormatting sqref="G23:AK23">
    <cfRule type="containsText" dxfId="53" priority="54" text="工">
      <formula>NOT(ISERROR(SEARCH("工",G23)))</formula>
    </cfRule>
    <cfRule type="containsText" dxfId="52" priority="56" text="休">
      <formula>NOT(ISERROR(SEARCH("休",G23)))</formula>
    </cfRule>
  </conditionalFormatting>
  <conditionalFormatting sqref="G28:AK28">
    <cfRule type="containsText" dxfId="51" priority="47" text="作">
      <formula>NOT(ISERROR(SEARCH("作",G28)))</formula>
    </cfRule>
    <cfRule type="containsText" dxfId="50" priority="48" text="天">
      <formula>NOT(ISERROR(SEARCH("天",G28)))</formula>
    </cfRule>
    <cfRule type="containsText" dxfId="49" priority="50" text="閉">
      <formula>NOT(ISERROR(SEARCH("閉",G28)))</formula>
    </cfRule>
  </conditionalFormatting>
  <conditionalFormatting sqref="G27:AK27">
    <cfRule type="containsText" dxfId="48" priority="49" text="工">
      <formula>NOT(ISERROR(SEARCH("工",G27)))</formula>
    </cfRule>
    <cfRule type="containsText" dxfId="47" priority="51" text="休">
      <formula>NOT(ISERROR(SEARCH("休",G27)))</formula>
    </cfRule>
  </conditionalFormatting>
  <conditionalFormatting sqref="G32:AK32">
    <cfRule type="containsText" dxfId="46" priority="42" text="作">
      <formula>NOT(ISERROR(SEARCH("作",G32)))</formula>
    </cfRule>
    <cfRule type="containsText" dxfId="45" priority="43" text="天">
      <formula>NOT(ISERROR(SEARCH("天",G32)))</formula>
    </cfRule>
    <cfRule type="containsText" dxfId="44" priority="45" text="閉">
      <formula>NOT(ISERROR(SEARCH("閉",G32)))</formula>
    </cfRule>
  </conditionalFormatting>
  <conditionalFormatting sqref="G31:AK31">
    <cfRule type="containsText" dxfId="43" priority="44" text="工">
      <formula>NOT(ISERROR(SEARCH("工",G31)))</formula>
    </cfRule>
    <cfRule type="containsText" dxfId="42" priority="46" text="休">
      <formula>NOT(ISERROR(SEARCH("休",G31)))</formula>
    </cfRule>
  </conditionalFormatting>
  <conditionalFormatting sqref="G36:AK36">
    <cfRule type="containsText" dxfId="41" priority="37" text="作">
      <formula>NOT(ISERROR(SEARCH("作",G36)))</formula>
    </cfRule>
    <cfRule type="containsText" dxfId="40" priority="38" text="天">
      <formula>NOT(ISERROR(SEARCH("天",G36)))</formula>
    </cfRule>
    <cfRule type="containsText" dxfId="39" priority="40" text="閉">
      <formula>NOT(ISERROR(SEARCH("閉",G36)))</formula>
    </cfRule>
  </conditionalFormatting>
  <conditionalFormatting sqref="G35:AK35">
    <cfRule type="containsText" dxfId="38" priority="39" text="工">
      <formula>NOT(ISERROR(SEARCH("工",G35)))</formula>
    </cfRule>
    <cfRule type="containsText" dxfId="37" priority="41" text="休">
      <formula>NOT(ISERROR(SEARCH("休",G35)))</formula>
    </cfRule>
  </conditionalFormatting>
  <conditionalFormatting sqref="G40:AK40">
    <cfRule type="containsText" dxfId="36" priority="32" text="作">
      <formula>NOT(ISERROR(SEARCH("作",G40)))</formula>
    </cfRule>
    <cfRule type="containsText" dxfId="35" priority="33" text="天">
      <formula>NOT(ISERROR(SEARCH("天",G40)))</formula>
    </cfRule>
    <cfRule type="containsText" dxfId="34" priority="35" text="閉">
      <formula>NOT(ISERROR(SEARCH("閉",G40)))</formula>
    </cfRule>
  </conditionalFormatting>
  <conditionalFormatting sqref="G39:AK39">
    <cfRule type="containsText" dxfId="33" priority="34" text="工">
      <formula>NOT(ISERROR(SEARCH("工",G39)))</formula>
    </cfRule>
    <cfRule type="containsText" dxfId="32" priority="36" text="休">
      <formula>NOT(ISERROR(SEARCH("休",G39)))</formula>
    </cfRule>
  </conditionalFormatting>
  <conditionalFormatting sqref="G44:AK44">
    <cfRule type="containsText" dxfId="31" priority="27" text="作">
      <formula>NOT(ISERROR(SEARCH("作",G44)))</formula>
    </cfRule>
    <cfRule type="containsText" dxfId="30" priority="28" text="天">
      <formula>NOT(ISERROR(SEARCH("天",G44)))</formula>
    </cfRule>
    <cfRule type="containsText" dxfId="29" priority="30" text="閉">
      <formula>NOT(ISERROR(SEARCH("閉",G44)))</formula>
    </cfRule>
  </conditionalFormatting>
  <conditionalFormatting sqref="G43:AK43">
    <cfRule type="containsText" dxfId="28" priority="29" text="工">
      <formula>NOT(ISERROR(SEARCH("工",G43)))</formula>
    </cfRule>
    <cfRule type="containsText" dxfId="27" priority="31" text="休">
      <formula>NOT(ISERROR(SEARCH("休",G43)))</formula>
    </cfRule>
  </conditionalFormatting>
  <conditionalFormatting sqref="G48:AK48">
    <cfRule type="containsText" dxfId="26" priority="22" text="作">
      <formula>NOT(ISERROR(SEARCH("作",G48)))</formula>
    </cfRule>
    <cfRule type="containsText" dxfId="25" priority="23" text="天">
      <formula>NOT(ISERROR(SEARCH("天",G48)))</formula>
    </cfRule>
    <cfRule type="containsText" dxfId="24" priority="25" text="閉">
      <formula>NOT(ISERROR(SEARCH("閉",G48)))</formula>
    </cfRule>
  </conditionalFormatting>
  <conditionalFormatting sqref="G47:AK47">
    <cfRule type="containsText" dxfId="23" priority="24" text="工">
      <formula>NOT(ISERROR(SEARCH("工",G47)))</formula>
    </cfRule>
    <cfRule type="containsText" dxfId="22" priority="26" text="休">
      <formula>NOT(ISERROR(SEARCH("休",G47)))</formula>
    </cfRule>
  </conditionalFormatting>
  <conditionalFormatting sqref="G52:AK52">
    <cfRule type="containsText" dxfId="21" priority="17" text="作">
      <formula>NOT(ISERROR(SEARCH("作",G52)))</formula>
    </cfRule>
    <cfRule type="containsText" dxfId="20" priority="18" text="天">
      <formula>NOT(ISERROR(SEARCH("天",G52)))</formula>
    </cfRule>
    <cfRule type="containsText" dxfId="19" priority="20" text="閉">
      <formula>NOT(ISERROR(SEARCH("閉",G52)))</formula>
    </cfRule>
  </conditionalFormatting>
  <conditionalFormatting sqref="G51:AK51">
    <cfRule type="containsText" dxfId="18" priority="19" text="工">
      <formula>NOT(ISERROR(SEARCH("工",G51)))</formula>
    </cfRule>
    <cfRule type="containsText" dxfId="17" priority="21" text="休">
      <formula>NOT(ISERROR(SEARCH("休",G51)))</formula>
    </cfRule>
  </conditionalFormatting>
  <conditionalFormatting sqref="G56:AK56">
    <cfRule type="containsText" dxfId="16" priority="12" text="作">
      <formula>NOT(ISERROR(SEARCH("作",G56)))</formula>
    </cfRule>
    <cfRule type="containsText" dxfId="15" priority="13" text="天">
      <formula>NOT(ISERROR(SEARCH("天",G56)))</formula>
    </cfRule>
    <cfRule type="containsText" dxfId="14" priority="15" text="閉">
      <formula>NOT(ISERROR(SEARCH("閉",G56)))</formula>
    </cfRule>
  </conditionalFormatting>
  <conditionalFormatting sqref="G55:AK55">
    <cfRule type="containsText" dxfId="13" priority="14" text="工">
      <formula>NOT(ISERROR(SEARCH("工",G55)))</formula>
    </cfRule>
    <cfRule type="containsText" dxfId="12" priority="16" text="休">
      <formula>NOT(ISERROR(SEARCH("休",G55)))</formula>
    </cfRule>
  </conditionalFormatting>
  <dataValidations count="2">
    <dataValidation type="list" allowBlank="1" showDropDown="0" showInputMessage="1" showErrorMessage="1" sqref="G12:AK12 G16:AK16 G20:AK20 G24:AK24 G52:AK52 G28:AK28 G32:AK32 G36:AK36 G40:AK40 G44:AK44 G48:AK48 G56:AK56">
      <formula1>"作,天,閉"</formula1>
    </dataValidation>
    <dataValidation type="list" allowBlank="1" showDropDown="0" showInputMessage="1" showErrorMessage="1" sqref="G11:AK11 G15:AK15 G19:AK19 G23:AK23 G43:AK43 G31:AK31 G35:AK35 G39:AK39 G55:AK55 G47:AK47 G51:AK51 G27:AK27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8" fitToWidth="1" fitToHeight="1" orientation="portrait" usePrinterDefaults="1" r:id="rId1"/>
  <headerFooter>
    <oddFooter>&amp;C&amp;"ＭＳ 明朝,regular"7/9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4ECEE5D2-63C1-4613-A946-278C82D22A8D}">
            <xm:f>NOT(ISERROR(SEARCH($AN$4,AK54)))</xm:f>
            <xm:f>$AN$4</xm:f>
            <x14:dxf>
              <fill>
                <patternFill>
                  <bgColor theme="9" tint="0.4"/>
                </patternFill>
              </fill>
            </x14:dxf>
          </x14:cfRule>
          <xm:sqref>AK54</xm:sqref>
        </x14:conditionalFormatting>
        <x14:conditionalFormatting xmlns:xm="http://schemas.microsoft.com/office/excel/2006/main">
          <x14:cfRule type="containsText" priority="2" operator="containsText" id="{02C2EF34-954A-4774-84A6-0B5F7CC67572}">
            <xm:f>NOT(ISERROR(SEARCH($AN$4,AK50)))</xm:f>
            <xm:f>$AN$4</xm:f>
            <x14:dxf>
              <fill>
                <patternFill>
                  <bgColor theme="9" tint="0.4"/>
                </patternFill>
              </fill>
            </x14:dxf>
          </x14:cfRule>
          <xm:sqref>AK50</xm:sqref>
        </x14:conditionalFormatting>
        <x14:conditionalFormatting xmlns:xm="http://schemas.microsoft.com/office/excel/2006/main">
          <x14:cfRule type="containsText" priority="3" operator="containsText" id="{B1FAE410-3F51-4B5F-8855-4CCC5C7CEA3E}">
            <xm:f>NOT(ISERROR(SEARCH($AN$4,AK46)))</xm:f>
            <xm:f>$AN$4</xm:f>
            <x14:dxf>
              <fill>
                <patternFill>
                  <bgColor theme="9" tint="0.4"/>
                </patternFill>
              </fill>
            </x14:dxf>
          </x14:cfRule>
          <xm:sqref>AK46</xm:sqref>
        </x14:conditionalFormatting>
        <x14:conditionalFormatting xmlns:xm="http://schemas.microsoft.com/office/excel/2006/main">
          <x14:cfRule type="containsText" priority="4" operator="containsText" id="{2069174E-ABF4-4848-BE80-9601C2027BA5}">
            <xm:f>NOT(ISERROR(SEARCH($AN$4,AK42)))</xm:f>
            <xm:f>$AN$4</xm:f>
            <x14:dxf>
              <fill>
                <patternFill>
                  <bgColor theme="9" tint="0.4"/>
                </patternFill>
              </fill>
            </x14:dxf>
          </x14:cfRule>
          <xm:sqref>AK42</xm:sqref>
        </x14:conditionalFormatting>
        <x14:conditionalFormatting xmlns:xm="http://schemas.microsoft.com/office/excel/2006/main">
          <x14:cfRule type="containsText" priority="5" operator="containsText" id="{906E3C14-164A-4B5D-966C-2A6E532028EB}">
            <xm:f>NOT(ISERROR(SEARCH($AN$4,AK38)))</xm:f>
            <xm:f>$AN$4</xm:f>
            <x14:dxf>
              <fill>
                <patternFill>
                  <bgColor theme="9" tint="0.4"/>
                </patternFill>
              </fill>
            </x14:dxf>
          </x14:cfRule>
          <xm:sqref>AK38</xm:sqref>
        </x14:conditionalFormatting>
        <x14:conditionalFormatting xmlns:xm="http://schemas.microsoft.com/office/excel/2006/main">
          <x14:cfRule type="containsText" priority="6" operator="containsText" id="{6E77E78A-2671-46BB-8B92-6437A37EA698}">
            <xm:f>NOT(ISERROR(SEARCH($AN$4,AK34)))</xm:f>
            <xm:f>$AN$4</xm:f>
            <x14:dxf>
              <fill>
                <patternFill>
                  <bgColor theme="9" tint="0.4"/>
                </patternFill>
              </fill>
            </x14:dxf>
          </x14:cfRule>
          <xm:sqref>AK34</xm:sqref>
        </x14:conditionalFormatting>
        <x14:conditionalFormatting xmlns:xm="http://schemas.microsoft.com/office/excel/2006/main">
          <x14:cfRule type="containsText" priority="7" operator="containsText" id="{02AAD240-5176-4CC6-87F8-138BD8376267}">
            <xm:f>NOT(ISERROR(SEARCH($AN$4,AK30)))</xm:f>
            <xm:f>$AN$4</xm:f>
            <x14:dxf>
              <fill>
                <patternFill>
                  <bgColor theme="9" tint="0.4"/>
                </patternFill>
              </fill>
            </x14:dxf>
          </x14:cfRule>
          <xm:sqref>AK30</xm:sqref>
        </x14:conditionalFormatting>
        <x14:conditionalFormatting xmlns:xm="http://schemas.microsoft.com/office/excel/2006/main">
          <x14:cfRule type="containsText" priority="8" operator="containsText" id="{4D47C2B1-4A43-4AAA-975F-CA2E18ADD334}">
            <xm:f>NOT(ISERROR(SEARCH($AN$4,AK26)))</xm:f>
            <xm:f>$AN$4</xm:f>
            <x14:dxf>
              <fill>
                <patternFill>
                  <bgColor theme="9" tint="0.4"/>
                </patternFill>
              </fill>
            </x14:dxf>
          </x14:cfRule>
          <xm:sqref>AK26</xm:sqref>
        </x14:conditionalFormatting>
        <x14:conditionalFormatting xmlns:xm="http://schemas.microsoft.com/office/excel/2006/main">
          <x14:cfRule type="containsText" priority="9" operator="containsText" id="{D6148794-8BDA-4BC8-836F-F10CE12F1086}">
            <xm:f>NOT(ISERROR(SEARCH($AN$4,AK22)))</xm:f>
            <xm:f>$AN$4</xm:f>
            <x14:dxf>
              <fill>
                <patternFill>
                  <bgColor theme="9" tint="0.4"/>
                </patternFill>
              </fill>
            </x14:dxf>
          </x14:cfRule>
          <xm:sqref>AK22</xm:sqref>
        </x14:conditionalFormatting>
        <x14:conditionalFormatting xmlns:xm="http://schemas.microsoft.com/office/excel/2006/main">
          <x14:cfRule type="containsText" priority="10" operator="containsText" id="{9678BCCB-6053-4D71-A68A-1CB2759D19AB}">
            <xm:f>NOT(ISERROR(SEARCH($AN$4,AK18)))</xm:f>
            <xm:f>$AN$4</xm:f>
            <x14:dxf>
              <fill>
                <patternFill>
                  <bgColor theme="9" tint="0.4"/>
                </patternFill>
              </fill>
            </x14:dxf>
          </x14:cfRule>
          <xm:sqref>AK18</xm:sqref>
        </x14:conditionalFormatting>
        <x14:conditionalFormatting xmlns:xm="http://schemas.microsoft.com/office/excel/2006/main">
          <x14:cfRule type="containsText" priority="11" operator="containsText" id="{B6D41CA4-3E28-441C-B649-20E2D3A3D0DD}">
            <xm:f>NOT(ISERROR(SEARCH($AN$4,AK14)))</xm:f>
            <xm:f>$AN$4</xm:f>
            <x14:dxf>
              <fill>
                <patternFill>
                  <bgColor theme="9" tint="0.4"/>
                </patternFill>
              </fill>
            </x14:dxf>
          </x14:cfRule>
          <xm:sqref>AK14</xm:sqref>
        </x14:conditionalFormatting>
        <x14:conditionalFormatting xmlns:xm="http://schemas.microsoft.com/office/excel/2006/main">
          <x14:cfRule type="containsText" priority="68" operator="containsText" id="{464FC2BA-ED68-4CC7-82FA-476C89FBA69C}">
            <xm:f>NOT(ISERROR(SEARCH($AN$4,AK10)))</xm:f>
            <xm:f>$AN$4</xm:f>
            <x14:dxf>
              <fill>
                <patternFill>
                  <bgColor theme="9" tint="0.4"/>
                </patternFill>
              </fill>
            </x14:dxf>
          </x14:cfRule>
          <xm:sqref>AK10</xm:sqref>
        </x14:conditionalFormatting>
      </x14:conditionalFormattings>
    </ext>
  </extLs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様式１（12か月分）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2024-03-13T02:18:33Z</dcterms:created>
  <dcterms:modified xsi:type="dcterms:W3CDTF">2025-02-13T23:40:03Z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2025-02-13T23:40:03Z</vt:filetime>
  </property>
</Properties>
</file>